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ACP ACHIVE" sheetId="5" r:id="rId1"/>
  </sheets>
  <calcPr calcId="152511"/>
</workbook>
</file>

<file path=xl/calcChain.xml><?xml version="1.0" encoding="utf-8"?>
<calcChain xmlns="http://schemas.openxmlformats.org/spreadsheetml/2006/main">
  <c r="M57" i="5" l="1"/>
  <c r="N57" i="5" s="1"/>
  <c r="L57" i="5"/>
  <c r="J57" i="5"/>
  <c r="I57" i="5"/>
  <c r="K57" i="5" s="1"/>
  <c r="G57" i="5"/>
  <c r="H57" i="5" s="1"/>
  <c r="F57" i="5"/>
  <c r="D57" i="5"/>
  <c r="C57" i="5"/>
  <c r="E57" i="5" s="1"/>
  <c r="N56" i="5"/>
  <c r="K56" i="5"/>
  <c r="H56" i="5"/>
  <c r="E56" i="5"/>
  <c r="N55" i="5"/>
  <c r="K55" i="5"/>
  <c r="H55" i="5"/>
  <c r="E55" i="5"/>
  <c r="N54" i="5"/>
  <c r="K54" i="5"/>
  <c r="H54" i="5"/>
  <c r="E54" i="5"/>
  <c r="N53" i="5"/>
  <c r="K53" i="5"/>
  <c r="H53" i="5"/>
  <c r="E53" i="5"/>
  <c r="N52" i="5"/>
  <c r="K52" i="5"/>
  <c r="H52" i="5"/>
  <c r="E52" i="5"/>
  <c r="N51" i="5"/>
  <c r="K51" i="5"/>
  <c r="H51" i="5"/>
  <c r="E51" i="5"/>
  <c r="M50" i="5"/>
  <c r="N50" i="5" s="1"/>
  <c r="L50" i="5"/>
  <c r="J50" i="5"/>
  <c r="I50" i="5"/>
  <c r="K50" i="5" s="1"/>
  <c r="G50" i="5"/>
  <c r="H50" i="5" s="1"/>
  <c r="F50" i="5"/>
  <c r="D50" i="5"/>
  <c r="C50" i="5"/>
  <c r="E50" i="5" s="1"/>
  <c r="N49" i="5"/>
  <c r="K49" i="5"/>
  <c r="H49" i="5"/>
  <c r="E49" i="5"/>
  <c r="N48" i="5"/>
  <c r="K48" i="5"/>
  <c r="H48" i="5"/>
  <c r="E48" i="5"/>
  <c r="N47" i="5"/>
  <c r="K47" i="5"/>
  <c r="H47" i="5"/>
  <c r="E47" i="5"/>
  <c r="N46" i="5"/>
  <c r="K46" i="5"/>
  <c r="H46" i="5"/>
  <c r="E46" i="5"/>
  <c r="N45" i="5"/>
  <c r="K45" i="5"/>
  <c r="H45" i="5"/>
  <c r="E45" i="5"/>
  <c r="N44" i="5"/>
  <c r="K44" i="5"/>
  <c r="H44" i="5"/>
  <c r="E44" i="5"/>
  <c r="N43" i="5"/>
  <c r="K43" i="5"/>
  <c r="H43" i="5"/>
  <c r="E43" i="5"/>
  <c r="N42" i="5"/>
  <c r="K42" i="5"/>
  <c r="H42" i="5"/>
  <c r="E42" i="5"/>
  <c r="M41" i="5"/>
  <c r="N41" i="5" s="1"/>
  <c r="L41" i="5"/>
  <c r="J41" i="5"/>
  <c r="I41" i="5"/>
  <c r="K41" i="5" s="1"/>
  <c r="G41" i="5"/>
  <c r="H41" i="5" s="1"/>
  <c r="F41" i="5"/>
  <c r="D41" i="5"/>
  <c r="C41" i="5"/>
  <c r="E41" i="5" s="1"/>
  <c r="N40" i="5"/>
  <c r="K40" i="5"/>
  <c r="H40" i="5"/>
  <c r="E40" i="5"/>
  <c r="M39" i="5"/>
  <c r="N39" i="5" s="1"/>
  <c r="L39" i="5"/>
  <c r="J39" i="5"/>
  <c r="I39" i="5"/>
  <c r="K39" i="5" s="1"/>
  <c r="G39" i="5"/>
  <c r="H39" i="5" s="1"/>
  <c r="F39" i="5"/>
  <c r="D39" i="5"/>
  <c r="C39" i="5"/>
  <c r="E39" i="5" s="1"/>
  <c r="N38" i="5"/>
  <c r="K38" i="5"/>
  <c r="H38" i="5"/>
  <c r="E38" i="5"/>
  <c r="M37" i="5"/>
  <c r="N37" i="5" s="1"/>
  <c r="L37" i="5"/>
  <c r="J37" i="5"/>
  <c r="I37" i="5"/>
  <c r="K37" i="5" s="1"/>
  <c r="G37" i="5"/>
  <c r="H37" i="5" s="1"/>
  <c r="F37" i="5"/>
  <c r="D37" i="5"/>
  <c r="C37" i="5"/>
  <c r="E37" i="5" s="1"/>
  <c r="N36" i="5"/>
  <c r="K36" i="5"/>
  <c r="H36" i="5"/>
  <c r="E36" i="5"/>
  <c r="N35" i="5"/>
  <c r="K35" i="5"/>
  <c r="H35" i="5"/>
  <c r="E35" i="5"/>
  <c r="N34" i="5"/>
  <c r="K34" i="5"/>
  <c r="H34" i="5"/>
  <c r="E34" i="5"/>
  <c r="N33" i="5"/>
  <c r="K33" i="5"/>
  <c r="H33" i="5"/>
  <c r="E33" i="5"/>
  <c r="N32" i="5"/>
  <c r="K32" i="5"/>
  <c r="H32" i="5"/>
  <c r="E32" i="5"/>
  <c r="N31" i="5"/>
  <c r="K31" i="5"/>
  <c r="H31" i="5"/>
  <c r="E31" i="5"/>
  <c r="N30" i="5"/>
  <c r="K30" i="5"/>
  <c r="H30" i="5"/>
  <c r="E30" i="5"/>
  <c r="N29" i="5"/>
  <c r="K29" i="5"/>
  <c r="H29" i="5"/>
  <c r="E29" i="5"/>
  <c r="N28" i="5"/>
  <c r="K28" i="5"/>
  <c r="H28" i="5"/>
  <c r="E28" i="5"/>
  <c r="N27" i="5"/>
  <c r="K27" i="5"/>
  <c r="H27" i="5"/>
  <c r="E27" i="5"/>
  <c r="N26" i="5"/>
  <c r="K26" i="5"/>
  <c r="H26" i="5"/>
  <c r="E26" i="5"/>
  <c r="N25" i="5"/>
  <c r="K25" i="5"/>
  <c r="H25" i="5"/>
  <c r="E25" i="5"/>
  <c r="N24" i="5"/>
  <c r="K24" i="5"/>
  <c r="H24" i="5"/>
  <c r="E24" i="5"/>
  <c r="N23" i="5"/>
  <c r="K23" i="5"/>
  <c r="H23" i="5"/>
  <c r="E23" i="5"/>
  <c r="N22" i="5"/>
  <c r="K22" i="5"/>
  <c r="H22" i="5"/>
  <c r="E22" i="5"/>
  <c r="N21" i="5"/>
  <c r="K21" i="5"/>
  <c r="H21" i="5"/>
  <c r="E21" i="5"/>
  <c r="N20" i="5"/>
  <c r="K20" i="5"/>
  <c r="H20" i="5"/>
  <c r="E20" i="5"/>
  <c r="N19" i="5"/>
  <c r="K19" i="5"/>
  <c r="H19" i="5"/>
  <c r="E19" i="5"/>
  <c r="N18" i="5"/>
  <c r="K18" i="5"/>
  <c r="H18" i="5"/>
  <c r="E18" i="5"/>
  <c r="M17" i="5"/>
  <c r="N17" i="5" s="1"/>
  <c r="L17" i="5"/>
  <c r="L58" i="5" s="1"/>
  <c r="J17" i="5"/>
  <c r="J58" i="5" s="1"/>
  <c r="I17" i="5"/>
  <c r="I58" i="5" s="1"/>
  <c r="G17" i="5"/>
  <c r="H17" i="5" s="1"/>
  <c r="F17" i="5"/>
  <c r="F58" i="5" s="1"/>
  <c r="D17" i="5"/>
  <c r="D58" i="5" s="1"/>
  <c r="C17" i="5"/>
  <c r="C58" i="5" s="1"/>
  <c r="N16" i="5"/>
  <c r="K16" i="5"/>
  <c r="H16" i="5"/>
  <c r="E16" i="5"/>
  <c r="N15" i="5"/>
  <c r="K15" i="5"/>
  <c r="H15" i="5"/>
  <c r="E15" i="5"/>
  <c r="N14" i="5"/>
  <c r="K14" i="5"/>
  <c r="H14" i="5"/>
  <c r="E14" i="5"/>
  <c r="N13" i="5"/>
  <c r="K13" i="5"/>
  <c r="H13" i="5"/>
  <c r="E13" i="5"/>
  <c r="N12" i="5"/>
  <c r="K12" i="5"/>
  <c r="H12" i="5"/>
  <c r="E12" i="5"/>
  <c r="N11" i="5"/>
  <c r="K11" i="5"/>
  <c r="H11" i="5"/>
  <c r="E11" i="5"/>
  <c r="N10" i="5"/>
  <c r="K10" i="5"/>
  <c r="H10" i="5"/>
  <c r="E10" i="5"/>
  <c r="N9" i="5"/>
  <c r="K9" i="5"/>
  <c r="H9" i="5"/>
  <c r="E9" i="5"/>
  <c r="N8" i="5"/>
  <c r="K8" i="5"/>
  <c r="H8" i="5"/>
  <c r="E8" i="5"/>
  <c r="N7" i="5"/>
  <c r="K7" i="5"/>
  <c r="H7" i="5"/>
  <c r="E7" i="5"/>
  <c r="N6" i="5"/>
  <c r="K6" i="5"/>
  <c r="H6" i="5"/>
  <c r="E6" i="5"/>
  <c r="N5" i="5"/>
  <c r="K5" i="5"/>
  <c r="H5" i="5"/>
  <c r="E5" i="5"/>
  <c r="E58" i="5" l="1"/>
  <c r="K58" i="5"/>
  <c r="E17" i="5"/>
  <c r="K17" i="5"/>
  <c r="G58" i="5"/>
  <c r="H58" i="5" s="1"/>
  <c r="M58" i="5"/>
  <c r="N58" i="5" s="1"/>
</calcChain>
</file>

<file path=xl/sharedStrings.xml><?xml version="1.0" encoding="utf-8"?>
<sst xmlns="http://schemas.openxmlformats.org/spreadsheetml/2006/main" count="76" uniqueCount="67">
  <si>
    <t>CENTRAL BANK OF INDIA</t>
  </si>
  <si>
    <t>NAME OF THE BANK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</si>
  <si>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</si>
  <si>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</si>
  <si>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</si>
  <si>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</si>
  <si>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</si>
  <si>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</si>
  <si>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</si>
  <si>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</si>
  <si>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</si>
  <si>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</si>
  <si>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</si>
  <si>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</si>
  <si>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</si>
  <si>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</si>
  <si>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</si>
  <si>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</si>
  <si>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</si>
  <si>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</si>
  <si>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</si>
  <si>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</si>
  <si>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</si>
  <si>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</si>
  <si>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</si>
  <si>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</si>
  <si>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</si>
  <si>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</si>
  <si>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</si>
  <si>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</si>
  <si>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</si>
  <si>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</si>
  <si>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</si>
  <si>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</si>
  <si>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</si>
  <si>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</si>
  <si>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</si>
  <si>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</si>
  <si>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</si>
  <si>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</si>
  <si>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</si>
  <si>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</si>
  <si>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</si>
  <si>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</si>
  <si>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</si>
  <si>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</si>
  <si>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</si>
  <si>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</si>
  <si>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</si>
  <si>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</si>
  <si>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</si>
  <si>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</si>
  <si>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</si>
  <si>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</si>
  <si>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</si>
  <si>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No.4 (C)</t>
  </si>
  <si>
    <t>BANK-WISE INFORMATION REGARDING ACP ACHIEVEMENT</t>
  </si>
  <si>
    <t>DATA FOR THE YEAR ENDED  DEC. 2023</t>
  </si>
  <si>
    <t>(Amt. In crore)</t>
  </si>
  <si>
    <t>S No.</t>
  </si>
  <si>
    <t xml:space="preserve">Agri </t>
  </si>
  <si>
    <t>MSME</t>
  </si>
  <si>
    <t>OTHER PSA</t>
  </si>
  <si>
    <t>TOTAL PSA</t>
  </si>
  <si>
    <t>Commitm't</t>
  </si>
  <si>
    <t>Achievement</t>
  </si>
  <si>
    <t>% Ach.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</si>
</sst>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7" formatCode="[$-409]d/mmm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7" fontId="1" fillId="0" borderId="0"/>
  </cellStyleXfs>
  <cellXfs count="21">
    <xf numFmtId="0" fontId="0" fillId="0" borderId="0" xfId="0"/>
    <xf numFmtId="0" fontId="6" fillId="0" borderId="0" xfId="0" applyFont="1" applyAlignment="1">
      <alignment vertical="center"/>
    </xf>
    <xf numFmtId="0" fontId="6" fillId="0" borderId="2" xfId="0" applyFont="1" applyBorder="1"/>
    <xf numFmtId="2" fontId="6" fillId="0" borderId="2" xfId="0" applyNumberFormat="1" applyFont="1" applyBorder="1"/>
    <xf numFmtId="0" fontId="6" fillId="0" borderId="0" xfId="0" applyFont="1"/>
    <xf numFmtId="0" fontId="5" fillId="0" borderId="0" xfId="0" applyFont="1"/>
    <xf numFmtId="2" fontId="5" fillId="0" borderId="0" xfId="0" applyNumberFormat="1" applyFont="1"/>
    <xf numFmtId="2" fontId="6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horizontal="left"/>
    </xf>
    <xf numFmtId="2" fontId="0" fillId="0" borderId="2" xfId="0" applyNumberFormat="1" applyBorder="1"/>
    <xf numFmtId="2" fontId="0" fillId="0" borderId="0" xfId="0" applyNumberFormat="1"/>
    <xf numFmtId="2" fontId="0" fillId="2" borderId="0" xfId="0" applyNumberFormat="1" applyFill="1"/>
    <xf numFmtId="2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/>
    <xf numFmtId="2" fontId="4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6" fillId="0" borderId="0" xfId="0" applyFont="1" applyAlignment="1">
      <alignment vertical="center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tabSelected="1" workbookViewId="0">
      <selection sqref="A1:XFD1048576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2" customWidth="1"/>
    <col min="4" max="4" width="14.140625" style="12" customWidth="1"/>
    <col min="5" max="5" width="8.7109375" style="12" customWidth="1"/>
    <col min="6" max="6" width="10.42578125" style="12" customWidth="1"/>
    <col min="7" max="7" width="12.5703125" style="12" customWidth="1"/>
    <col min="8" max="8" width="8.7109375" style="12" customWidth="1"/>
    <col min="9" max="9" width="10.28515625" style="13" customWidth="1"/>
    <col min="10" max="10" width="12.85546875" style="12" customWidth="1"/>
    <col min="11" max="11" width="8.7109375" style="12" customWidth="1"/>
    <col min="12" max="12" width="9.85546875" style="12" customWidth="1"/>
    <col min="13" max="13" width="10.28515625" style="12" customWidth="1"/>
    <col min="14" max="14" width="8.7109375" style="12" customWidth="1"/>
    <col min="15" max="220" width="9.140625" customWidth="1"/>
  </cols>
  <sheetData>
    <row r="1" spans="1:14" s="4" customFormat="1" ht="25.5" customHeight="1" x14ac:dyDescent="0.25">
      <c r="A1" s="5" t="s">
        <v>55</v>
      </c>
      <c r="C1" s="6" t="s">
        <v>56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4" customFormat="1" ht="15.95" customHeight="1" x14ac:dyDescent="0.25">
      <c r="A2" s="18" t="s">
        <v>57</v>
      </c>
      <c r="B2" s="18"/>
      <c r="C2" s="18"/>
      <c r="D2" s="18"/>
      <c r="E2" s="18"/>
      <c r="F2" s="18"/>
      <c r="G2" s="18"/>
      <c r="H2" s="18"/>
      <c r="I2" s="18"/>
      <c r="J2" s="18"/>
      <c r="K2" s="19" t="s">
        <v>58</v>
      </c>
      <c r="L2" s="19"/>
      <c r="M2" s="19"/>
      <c r="N2" s="19"/>
    </row>
    <row r="3" spans="1:14" s="1" customFormat="1" ht="18" customHeight="1" x14ac:dyDescent="0.25">
      <c r="A3" s="20" t="s">
        <v>59</v>
      </c>
      <c r="B3" s="20" t="s">
        <v>1</v>
      </c>
      <c r="C3" s="14" t="s">
        <v>60</v>
      </c>
      <c r="D3" s="14"/>
      <c r="E3" s="14"/>
      <c r="F3" s="14" t="s">
        <v>61</v>
      </c>
      <c r="G3" s="14"/>
      <c r="H3" s="14"/>
      <c r="I3" s="14" t="s">
        <v>62</v>
      </c>
      <c r="J3" s="14"/>
      <c r="K3" s="14"/>
      <c r="L3" s="14" t="s">
        <v>63</v>
      </c>
      <c r="M3" s="14"/>
      <c r="N3" s="14"/>
    </row>
    <row r="4" spans="1:14" s="8" customFormat="1" ht="22.5" customHeight="1" x14ac:dyDescent="0.25">
      <c r="A4" s="15"/>
      <c r="B4" s="15"/>
      <c r="C4" s="7" t="s">
        <v>64</v>
      </c>
      <c r="D4" s="7" t="s">
        <v>65</v>
      </c>
      <c r="E4" s="7" t="s">
        <v>66</v>
      </c>
      <c r="F4" s="7" t="s">
        <v>64</v>
      </c>
      <c r="G4" s="7" t="s">
        <v>65</v>
      </c>
      <c r="H4" s="7" t="s">
        <v>66</v>
      </c>
      <c r="I4" s="7" t="s">
        <v>64</v>
      </c>
      <c r="J4" s="7" t="s">
        <v>65</v>
      </c>
      <c r="K4" s="7" t="s">
        <v>66</v>
      </c>
      <c r="L4" s="7" t="s">
        <v>64</v>
      </c>
      <c r="M4" s="7" t="s">
        <v>65</v>
      </c>
      <c r="N4" s="7" t="s">
        <v>66</v>
      </c>
    </row>
    <row r="5" spans="1:14" x14ac:dyDescent="0.25">
      <c r="A5" s="9">
        <v>1</v>
      </c>
      <c r="B5" s="10" t="s">
        <v>2</v>
      </c>
      <c r="C5" s="11">
        <v>2767.98</v>
      </c>
      <c r="D5" s="11">
        <v>1487.95</v>
      </c>
      <c r="E5" s="11">
        <f t="shared" ref="E5:E58" si="0">(D5/C5)*100</f>
        <v>53.755807484158126</v>
      </c>
      <c r="F5" s="11">
        <v>927.73</v>
      </c>
      <c r="G5" s="11">
        <v>1840.67</v>
      </c>
      <c r="H5" s="11">
        <f t="shared" ref="H5:H58" si="1">(G5/F5)*100</f>
        <v>198.40578616623372</v>
      </c>
      <c r="I5" s="11">
        <v>687.18</v>
      </c>
      <c r="J5" s="11">
        <v>131.31</v>
      </c>
      <c r="K5" s="11">
        <f t="shared" ref="K5:K58" si="2">(J5/I5)*100</f>
        <v>19.108530516022004</v>
      </c>
      <c r="L5" s="11">
        <v>4382.8900000000003</v>
      </c>
      <c r="M5" s="11">
        <v>3459.93</v>
      </c>
      <c r="N5" s="11">
        <f t="shared" ref="N5:N58" si="3">(M5/L5)*100</f>
        <v>78.941748481025058</v>
      </c>
    </row>
    <row r="6" spans="1:14" x14ac:dyDescent="0.25">
      <c r="A6" s="9">
        <v>2</v>
      </c>
      <c r="B6" s="10" t="s">
        <v>3</v>
      </c>
      <c r="C6" s="11">
        <v>1197.1500000000001</v>
      </c>
      <c r="D6" s="11">
        <v>642.84</v>
      </c>
      <c r="E6" s="11">
        <f t="shared" si="0"/>
        <v>53.697531637639393</v>
      </c>
      <c r="F6" s="11">
        <v>239.32</v>
      </c>
      <c r="G6" s="11">
        <v>1140.74</v>
      </c>
      <c r="H6" s="11">
        <f t="shared" si="1"/>
        <v>476.65886678923613</v>
      </c>
      <c r="I6" s="11">
        <v>94.139999999999901</v>
      </c>
      <c r="J6" s="11">
        <v>35.070000000000199</v>
      </c>
      <c r="K6" s="11">
        <f t="shared" si="2"/>
        <v>37.253027405991332</v>
      </c>
      <c r="L6" s="11">
        <v>1530.61</v>
      </c>
      <c r="M6" s="11">
        <v>1818.65</v>
      </c>
      <c r="N6" s="11">
        <f t="shared" si="3"/>
        <v>118.81864093400671</v>
      </c>
    </row>
    <row r="7" spans="1:14" x14ac:dyDescent="0.25">
      <c r="A7" s="9">
        <v>3</v>
      </c>
      <c r="B7" s="10" t="s">
        <v>4</v>
      </c>
      <c r="C7" s="11">
        <v>350.09</v>
      </c>
      <c r="D7" s="11">
        <v>143.75</v>
      </c>
      <c r="E7" s="11">
        <f t="shared" si="0"/>
        <v>41.060870061984062</v>
      </c>
      <c r="F7" s="11">
        <v>181.56</v>
      </c>
      <c r="G7" s="11">
        <v>280.95</v>
      </c>
      <c r="H7" s="11">
        <f t="shared" si="1"/>
        <v>154.74223397224057</v>
      </c>
      <c r="I7" s="11">
        <v>34.28</v>
      </c>
      <c r="J7" s="11">
        <v>32.369999999999997</v>
      </c>
      <c r="K7" s="11">
        <f t="shared" si="2"/>
        <v>94.428238039673275</v>
      </c>
      <c r="L7" s="11">
        <v>565.92999999999995</v>
      </c>
      <c r="M7" s="11">
        <v>457.07</v>
      </c>
      <c r="N7" s="11">
        <f t="shared" si="3"/>
        <v>80.764405491845295</v>
      </c>
    </row>
    <row r="8" spans="1:14" x14ac:dyDescent="0.25">
      <c r="A8" s="9">
        <v>4</v>
      </c>
      <c r="B8" s="10" t="s">
        <v>5</v>
      </c>
      <c r="C8" s="11">
        <v>748.43</v>
      </c>
      <c r="D8" s="11">
        <v>277.51</v>
      </c>
      <c r="E8" s="11">
        <f t="shared" si="0"/>
        <v>37.078951939393129</v>
      </c>
      <c r="F8" s="11">
        <v>512.9</v>
      </c>
      <c r="G8" s="11">
        <v>913.04</v>
      </c>
      <c r="H8" s="11">
        <f t="shared" si="1"/>
        <v>178.01520764281534</v>
      </c>
      <c r="I8" s="11">
        <v>268.45999999999998</v>
      </c>
      <c r="J8" s="11">
        <v>62.98</v>
      </c>
      <c r="K8" s="11">
        <f t="shared" si="2"/>
        <v>23.459733293600536</v>
      </c>
      <c r="L8" s="11">
        <v>1529.79</v>
      </c>
      <c r="M8" s="11">
        <v>1253.53</v>
      </c>
      <c r="N8" s="11">
        <f t="shared" si="3"/>
        <v>81.941312206250529</v>
      </c>
    </row>
    <row r="9" spans="1:14" x14ac:dyDescent="0.25">
      <c r="A9" s="9">
        <v>5</v>
      </c>
      <c r="B9" s="10" t="s">
        <v>0</v>
      </c>
      <c r="C9" s="11">
        <v>1134.43</v>
      </c>
      <c r="D9" s="11">
        <v>771.01</v>
      </c>
      <c r="E9" s="11">
        <f t="shared" si="0"/>
        <v>67.964528441596215</v>
      </c>
      <c r="F9" s="11">
        <v>397.78</v>
      </c>
      <c r="G9" s="11">
        <v>1190.51</v>
      </c>
      <c r="H9" s="11">
        <f t="shared" si="1"/>
        <v>299.28855146060636</v>
      </c>
      <c r="I9" s="11">
        <v>144.22999999999999</v>
      </c>
      <c r="J9" s="11">
        <v>31.380000000000098</v>
      </c>
      <c r="K9" s="11">
        <f t="shared" si="2"/>
        <v>21.756916036885599</v>
      </c>
      <c r="L9" s="11">
        <v>1676.44</v>
      </c>
      <c r="M9" s="11">
        <v>1992.9</v>
      </c>
      <c r="N9" s="11">
        <f t="shared" si="3"/>
        <v>118.87690582424662</v>
      </c>
    </row>
    <row r="10" spans="1:14" x14ac:dyDescent="0.25">
      <c r="A10" s="9">
        <v>6</v>
      </c>
      <c r="B10" s="10" t="s">
        <v>6</v>
      </c>
      <c r="C10" s="11">
        <v>705.15</v>
      </c>
      <c r="D10" s="11">
        <v>533.25</v>
      </c>
      <c r="E10" s="11">
        <f t="shared" si="0"/>
        <v>75.622208040842381</v>
      </c>
      <c r="F10" s="11">
        <v>585.1</v>
      </c>
      <c r="G10" s="11">
        <v>1405.6</v>
      </c>
      <c r="H10" s="11">
        <f t="shared" si="1"/>
        <v>240.2324388993334</v>
      </c>
      <c r="I10" s="11">
        <v>242.52</v>
      </c>
      <c r="J10" s="11">
        <v>14.96</v>
      </c>
      <c r="K10" s="11">
        <f t="shared" si="2"/>
        <v>6.1685634174501081</v>
      </c>
      <c r="L10" s="11">
        <v>1532.77</v>
      </c>
      <c r="M10" s="11">
        <v>1953.81</v>
      </c>
      <c r="N10" s="11">
        <f t="shared" si="3"/>
        <v>127.46922238822525</v>
      </c>
    </row>
    <row r="11" spans="1:14" x14ac:dyDescent="0.25">
      <c r="A11" s="9">
        <v>7</v>
      </c>
      <c r="B11" s="10" t="s">
        <v>7</v>
      </c>
      <c r="C11" s="11">
        <v>171.15</v>
      </c>
      <c r="D11" s="11">
        <v>58.69</v>
      </c>
      <c r="E11" s="11">
        <f t="shared" si="0"/>
        <v>34.291557113643002</v>
      </c>
      <c r="F11" s="11">
        <v>101.32</v>
      </c>
      <c r="G11" s="11">
        <v>71.73</v>
      </c>
      <c r="H11" s="11">
        <f t="shared" si="1"/>
        <v>70.795499407816834</v>
      </c>
      <c r="I11" s="11">
        <v>37.409999999999997</v>
      </c>
      <c r="J11" s="11">
        <v>13.07</v>
      </c>
      <c r="K11" s="11">
        <f t="shared" si="2"/>
        <v>34.937182571504948</v>
      </c>
      <c r="L11" s="11">
        <v>309.88</v>
      </c>
      <c r="M11" s="11">
        <v>143.49</v>
      </c>
      <c r="N11" s="11">
        <f t="shared" si="3"/>
        <v>46.305021298567191</v>
      </c>
    </row>
    <row r="12" spans="1:14" x14ac:dyDescent="0.25">
      <c r="A12" s="9">
        <v>8</v>
      </c>
      <c r="B12" s="10" t="s">
        <v>8</v>
      </c>
      <c r="C12" s="11">
        <v>57.3</v>
      </c>
      <c r="D12" s="11">
        <v>3.14</v>
      </c>
      <c r="E12" s="11">
        <f t="shared" si="0"/>
        <v>5.4799301919720778</v>
      </c>
      <c r="F12" s="11">
        <v>108.09</v>
      </c>
      <c r="G12" s="11">
        <v>34.75</v>
      </c>
      <c r="H12" s="11">
        <f t="shared" si="1"/>
        <v>32.149134980109167</v>
      </c>
      <c r="I12" s="11">
        <v>15.96</v>
      </c>
      <c r="J12" s="11">
        <v>1.76</v>
      </c>
      <c r="K12" s="11">
        <f t="shared" si="2"/>
        <v>11.027568922305765</v>
      </c>
      <c r="L12" s="11">
        <v>181.35</v>
      </c>
      <c r="M12" s="11">
        <v>39.65</v>
      </c>
      <c r="N12" s="11">
        <f t="shared" si="3"/>
        <v>21.863799283154123</v>
      </c>
    </row>
    <row r="13" spans="1:14" x14ac:dyDescent="0.25">
      <c r="A13" s="9">
        <v>9</v>
      </c>
      <c r="B13" s="10" t="s">
        <v>9</v>
      </c>
      <c r="C13" s="11">
        <v>1643.34</v>
      </c>
      <c r="D13" s="11">
        <v>490.63</v>
      </c>
      <c r="E13" s="11">
        <f t="shared" si="0"/>
        <v>29.855659814767488</v>
      </c>
      <c r="F13" s="11">
        <v>966.1</v>
      </c>
      <c r="G13" s="11">
        <v>884.72</v>
      </c>
      <c r="H13" s="11">
        <f t="shared" si="1"/>
        <v>91.576441362177832</v>
      </c>
      <c r="I13" s="11">
        <v>301.54000000000002</v>
      </c>
      <c r="J13" s="11">
        <v>60.060000000000201</v>
      </c>
      <c r="K13" s="11">
        <f t="shared" si="2"/>
        <v>19.917755521655568</v>
      </c>
      <c r="L13" s="11">
        <v>2910.98</v>
      </c>
      <c r="M13" s="11">
        <v>1435.41</v>
      </c>
      <c r="N13" s="11">
        <f t="shared" si="3"/>
        <v>49.310197940212575</v>
      </c>
    </row>
    <row r="14" spans="1:14" x14ac:dyDescent="0.25">
      <c r="A14" s="9">
        <v>10</v>
      </c>
      <c r="B14" s="10" t="s">
        <v>10</v>
      </c>
      <c r="C14" s="11">
        <v>3755.62</v>
      </c>
      <c r="D14" s="11">
        <v>1548.96</v>
      </c>
      <c r="E14" s="11">
        <f t="shared" si="0"/>
        <v>41.243789307757446</v>
      </c>
      <c r="F14" s="11">
        <v>3828.63</v>
      </c>
      <c r="G14" s="11">
        <v>5441</v>
      </c>
      <c r="H14" s="11">
        <f t="shared" si="1"/>
        <v>142.11349751738874</v>
      </c>
      <c r="I14" s="11">
        <v>934.76</v>
      </c>
      <c r="J14" s="11">
        <v>237.57</v>
      </c>
      <c r="K14" s="11">
        <f t="shared" si="2"/>
        <v>25.415079806581371</v>
      </c>
      <c r="L14" s="11">
        <v>8519.01</v>
      </c>
      <c r="M14" s="11">
        <v>7227.53</v>
      </c>
      <c r="N14" s="11">
        <f t="shared" si="3"/>
        <v>84.840022490876279</v>
      </c>
    </row>
    <row r="15" spans="1:14" x14ac:dyDescent="0.25">
      <c r="A15" s="9">
        <v>11</v>
      </c>
      <c r="B15" s="10" t="s">
        <v>11</v>
      </c>
      <c r="C15" s="11">
        <v>260.19</v>
      </c>
      <c r="D15" s="11">
        <v>43.08</v>
      </c>
      <c r="E15" s="11">
        <f t="shared" si="0"/>
        <v>16.557131327107115</v>
      </c>
      <c r="F15" s="11">
        <v>235.99</v>
      </c>
      <c r="G15" s="11">
        <v>433.12</v>
      </c>
      <c r="H15" s="11">
        <f t="shared" si="1"/>
        <v>183.53320055934572</v>
      </c>
      <c r="I15" s="11">
        <v>72.010000000000005</v>
      </c>
      <c r="J15" s="11">
        <v>133.52000000000001</v>
      </c>
      <c r="K15" s="11">
        <f t="shared" si="2"/>
        <v>185.4186918483544</v>
      </c>
      <c r="L15" s="11">
        <v>568.19000000000005</v>
      </c>
      <c r="M15" s="11">
        <v>609.72</v>
      </c>
      <c r="N15" s="11">
        <f t="shared" si="3"/>
        <v>107.30917474788362</v>
      </c>
    </row>
    <row r="16" spans="1:14" x14ac:dyDescent="0.25">
      <c r="A16" s="9">
        <v>12</v>
      </c>
      <c r="B16" s="10" t="s">
        <v>12</v>
      </c>
      <c r="C16" s="11">
        <v>1048.04</v>
      </c>
      <c r="D16" s="11">
        <v>815.11</v>
      </c>
      <c r="E16" s="11">
        <f t="shared" si="0"/>
        <v>77.774703255600926</v>
      </c>
      <c r="F16" s="11">
        <v>563.16999999999996</v>
      </c>
      <c r="G16" s="11">
        <v>1822.99</v>
      </c>
      <c r="H16" s="11">
        <f t="shared" si="1"/>
        <v>323.70154660226933</v>
      </c>
      <c r="I16" s="11">
        <v>140.80000000000001</v>
      </c>
      <c r="J16" s="11">
        <v>32.470000000000297</v>
      </c>
      <c r="K16" s="11">
        <f t="shared" si="2"/>
        <v>23.061079545454753</v>
      </c>
      <c r="L16" s="11">
        <v>1752.01</v>
      </c>
      <c r="M16" s="11">
        <v>2670.57</v>
      </c>
      <c r="N16" s="11">
        <f t="shared" si="3"/>
        <v>152.42892449244013</v>
      </c>
    </row>
    <row r="17" spans="1:14" s="4" customFormat="1" ht="12.75" x14ac:dyDescent="0.2">
      <c r="A17" s="16" t="s">
        <v>13</v>
      </c>
      <c r="B17" s="17"/>
      <c r="C17" s="2">
        <f>SUM(C5:C16)</f>
        <v>13838.869999999999</v>
      </c>
      <c r="D17" s="2">
        <f>SUM(D5:D16)</f>
        <v>6815.92</v>
      </c>
      <c r="E17" s="3">
        <f t="shared" si="0"/>
        <v>49.251998176151666</v>
      </c>
      <c r="F17" s="2">
        <f>SUM(F5:F16)</f>
        <v>8647.69</v>
      </c>
      <c r="G17" s="2">
        <f>SUM(G5:G16)</f>
        <v>15459.82</v>
      </c>
      <c r="H17" s="3">
        <f t="shared" si="1"/>
        <v>178.77398472886978</v>
      </c>
      <c r="I17" s="2">
        <f>SUM(I5:I16)</f>
        <v>2973.29</v>
      </c>
      <c r="J17" s="2">
        <f>SUM(J5:J16)</f>
        <v>786.52000000000066</v>
      </c>
      <c r="K17" s="3">
        <f t="shared" si="2"/>
        <v>26.452851891339247</v>
      </c>
      <c r="L17" s="2">
        <f>SUM(L5:L16)</f>
        <v>25459.85</v>
      </c>
      <c r="M17" s="2">
        <f>SUM(M5:M16)</f>
        <v>23062.26</v>
      </c>
      <c r="N17" s="3">
        <f t="shared" si="3"/>
        <v>90.582858893512736</v>
      </c>
    </row>
    <row r="18" spans="1:14" x14ac:dyDescent="0.25">
      <c r="A18" s="9">
        <v>13</v>
      </c>
      <c r="B18" s="10" t="s">
        <v>14</v>
      </c>
      <c r="C18" s="11">
        <v>1641.4</v>
      </c>
      <c r="D18" s="11">
        <v>1137.3499999999999</v>
      </c>
      <c r="E18" s="11">
        <f t="shared" si="0"/>
        <v>69.291458511027159</v>
      </c>
      <c r="F18" s="11">
        <v>898.24</v>
      </c>
      <c r="G18" s="11">
        <v>3600.38</v>
      </c>
      <c r="H18" s="11">
        <f t="shared" si="1"/>
        <v>400.82605985037407</v>
      </c>
      <c r="I18" s="11">
        <v>185.94</v>
      </c>
      <c r="J18" s="11">
        <v>56.350000000000399</v>
      </c>
      <c r="K18" s="11">
        <f t="shared" si="2"/>
        <v>30.30547488437152</v>
      </c>
      <c r="L18" s="11">
        <v>2725.58</v>
      </c>
      <c r="M18" s="11">
        <v>4794.08</v>
      </c>
      <c r="N18" s="11">
        <f t="shared" si="3"/>
        <v>175.89210369902918</v>
      </c>
    </row>
    <row r="19" spans="1:14" x14ac:dyDescent="0.25">
      <c r="A19" s="9">
        <v>14</v>
      </c>
      <c r="B19" s="10" t="s">
        <v>15</v>
      </c>
      <c r="C19" s="11">
        <v>202</v>
      </c>
      <c r="D19" s="11">
        <v>12.19</v>
      </c>
      <c r="E19" s="11">
        <f t="shared" si="0"/>
        <v>6.0346534653465342</v>
      </c>
      <c r="F19" s="11">
        <v>162.69999999999999</v>
      </c>
      <c r="G19" s="11">
        <v>182.48</v>
      </c>
      <c r="H19" s="11">
        <f t="shared" si="1"/>
        <v>112.15734480639215</v>
      </c>
      <c r="I19" s="11">
        <v>43.76</v>
      </c>
      <c r="J19" s="11">
        <v>379.47</v>
      </c>
      <c r="K19" s="11">
        <f t="shared" si="2"/>
        <v>867.16179159049375</v>
      </c>
      <c r="L19" s="11">
        <v>408.46</v>
      </c>
      <c r="M19" s="11">
        <v>574.14</v>
      </c>
      <c r="N19" s="11">
        <f t="shared" si="3"/>
        <v>140.56211134505213</v>
      </c>
    </row>
    <row r="20" spans="1:14" x14ac:dyDescent="0.25">
      <c r="A20" s="9">
        <v>15</v>
      </c>
      <c r="B20" s="10" t="s">
        <v>16</v>
      </c>
      <c r="C20" s="11">
        <v>0.48</v>
      </c>
      <c r="D20" s="11">
        <v>2.2999999999999998</v>
      </c>
      <c r="E20" s="11">
        <f t="shared" si="0"/>
        <v>479.16666666666663</v>
      </c>
      <c r="F20" s="11">
        <v>0</v>
      </c>
      <c r="G20" s="11">
        <v>16.48</v>
      </c>
      <c r="H20" s="11" t="e">
        <f t="shared" si="1"/>
        <v>#DIV/0!</v>
      </c>
      <c r="I20" s="11">
        <v>0</v>
      </c>
      <c r="J20" s="11">
        <v>0.44999999999999901</v>
      </c>
      <c r="K20" s="11" t="e">
        <f t="shared" si="2"/>
        <v>#DIV/0!</v>
      </c>
      <c r="L20" s="11">
        <v>0.48</v>
      </c>
      <c r="M20" s="11">
        <v>19.23</v>
      </c>
      <c r="N20" s="11">
        <f t="shared" si="3"/>
        <v>4006.25</v>
      </c>
    </row>
    <row r="21" spans="1:14" x14ac:dyDescent="0.25">
      <c r="A21" s="9">
        <v>16</v>
      </c>
      <c r="B21" s="10" t="s">
        <v>17</v>
      </c>
      <c r="C21" s="11">
        <v>198.92</v>
      </c>
      <c r="D21" s="11">
        <v>33.49</v>
      </c>
      <c r="E21" s="11">
        <f t="shared" si="0"/>
        <v>16.835913935250353</v>
      </c>
      <c r="F21" s="11">
        <v>28.7</v>
      </c>
      <c r="G21" s="11">
        <v>30.71</v>
      </c>
      <c r="H21" s="11">
        <f t="shared" si="1"/>
        <v>107.0034843205575</v>
      </c>
      <c r="I21" s="11">
        <v>12.84</v>
      </c>
      <c r="J21" s="11">
        <v>24.53</v>
      </c>
      <c r="K21" s="11">
        <f t="shared" si="2"/>
        <v>191.04361370716512</v>
      </c>
      <c r="L21" s="11">
        <v>240.46</v>
      </c>
      <c r="M21" s="11">
        <v>88.73</v>
      </c>
      <c r="N21" s="11">
        <f t="shared" si="3"/>
        <v>36.900108126091659</v>
      </c>
    </row>
    <row r="22" spans="1:14" x14ac:dyDescent="0.25">
      <c r="A22" s="9">
        <v>17</v>
      </c>
      <c r="B22" s="10" t="s">
        <v>18</v>
      </c>
      <c r="C22" s="11">
        <v>180.36</v>
      </c>
      <c r="D22" s="11">
        <v>339.63</v>
      </c>
      <c r="E22" s="11">
        <f t="shared" si="0"/>
        <v>188.30671989354622</v>
      </c>
      <c r="F22" s="11">
        <v>45.37</v>
      </c>
      <c r="G22" s="11">
        <v>73.09</v>
      </c>
      <c r="H22" s="11">
        <f t="shared" si="1"/>
        <v>161.09764161340095</v>
      </c>
      <c r="I22" s="11">
        <v>1.1399999999999899</v>
      </c>
      <c r="J22" s="11">
        <v>15.64</v>
      </c>
      <c r="K22" s="11">
        <f t="shared" si="2"/>
        <v>1371.9298245614157</v>
      </c>
      <c r="L22" s="11">
        <v>226.87</v>
      </c>
      <c r="M22" s="11">
        <v>428.36</v>
      </c>
      <c r="N22" s="11">
        <f t="shared" si="3"/>
        <v>188.81297659452548</v>
      </c>
    </row>
    <row r="23" spans="1:14" x14ac:dyDescent="0.25">
      <c r="A23" s="9">
        <v>18</v>
      </c>
      <c r="B23" s="10" t="s">
        <v>19</v>
      </c>
      <c r="C23" s="11">
        <v>2236.96</v>
      </c>
      <c r="D23" s="11">
        <v>1399.99</v>
      </c>
      <c r="E23" s="11">
        <f t="shared" si="0"/>
        <v>62.584489664544741</v>
      </c>
      <c r="F23" s="11">
        <v>987.39</v>
      </c>
      <c r="G23" s="11">
        <v>4819.3</v>
      </c>
      <c r="H23" s="11">
        <f t="shared" si="1"/>
        <v>488.08474868086574</v>
      </c>
      <c r="I23" s="11">
        <v>723.7</v>
      </c>
      <c r="J23" s="11">
        <v>163.92</v>
      </c>
      <c r="K23" s="11">
        <f t="shared" si="2"/>
        <v>22.65026944866657</v>
      </c>
      <c r="L23" s="11">
        <v>3948.05</v>
      </c>
      <c r="M23" s="11">
        <v>6383.21</v>
      </c>
      <c r="N23" s="11">
        <f t="shared" si="3"/>
        <v>161.68006990792924</v>
      </c>
    </row>
    <row r="24" spans="1:14" x14ac:dyDescent="0.25">
      <c r="A24" s="9">
        <v>19</v>
      </c>
      <c r="B24" s="10" t="s">
        <v>20</v>
      </c>
      <c r="C24" s="11">
        <v>1313.24</v>
      </c>
      <c r="D24" s="11">
        <v>619.80999999999995</v>
      </c>
      <c r="E24" s="11">
        <f t="shared" si="0"/>
        <v>47.197008924492089</v>
      </c>
      <c r="F24" s="11">
        <v>1454.56</v>
      </c>
      <c r="G24" s="11">
        <v>4007.86</v>
      </c>
      <c r="H24" s="11">
        <f t="shared" si="1"/>
        <v>275.53761962380378</v>
      </c>
      <c r="I24" s="11">
        <v>136.18</v>
      </c>
      <c r="J24" s="11">
        <v>74.989999999999796</v>
      </c>
      <c r="K24" s="11">
        <f t="shared" si="2"/>
        <v>55.066823322073574</v>
      </c>
      <c r="L24" s="11">
        <v>2903.98</v>
      </c>
      <c r="M24" s="11">
        <v>4702.66</v>
      </c>
      <c r="N24" s="11">
        <f t="shared" si="3"/>
        <v>161.93844310222522</v>
      </c>
    </row>
    <row r="25" spans="1:14" x14ac:dyDescent="0.25">
      <c r="A25" s="9">
        <v>20</v>
      </c>
      <c r="B25" s="10" t="s">
        <v>21</v>
      </c>
      <c r="C25" s="11">
        <v>1135.5899999999999</v>
      </c>
      <c r="D25" s="11">
        <v>205.03</v>
      </c>
      <c r="E25" s="11">
        <f t="shared" si="0"/>
        <v>18.054931797567786</v>
      </c>
      <c r="F25" s="11">
        <v>606.15</v>
      </c>
      <c r="G25" s="11">
        <v>512.29999999999995</v>
      </c>
      <c r="H25" s="11">
        <f t="shared" si="1"/>
        <v>84.517033737523704</v>
      </c>
      <c r="I25" s="11">
        <v>120.06</v>
      </c>
      <c r="J25" s="11">
        <v>5.8400000000000301</v>
      </c>
      <c r="K25" s="11">
        <f t="shared" si="2"/>
        <v>4.8642345493919956</v>
      </c>
      <c r="L25" s="11">
        <v>1861.8</v>
      </c>
      <c r="M25" s="11">
        <v>723.17</v>
      </c>
      <c r="N25" s="11">
        <f t="shared" si="3"/>
        <v>38.842517993339776</v>
      </c>
    </row>
    <row r="26" spans="1:14" x14ac:dyDescent="0.25">
      <c r="A26" s="9">
        <v>21</v>
      </c>
      <c r="B26" s="10" t="s">
        <v>22</v>
      </c>
      <c r="C26" s="11">
        <v>436.86</v>
      </c>
      <c r="D26" s="11">
        <v>336.38</v>
      </c>
      <c r="E26" s="11">
        <f t="shared" si="0"/>
        <v>76.999496406171303</v>
      </c>
      <c r="F26" s="11">
        <v>60.81</v>
      </c>
      <c r="G26" s="11">
        <v>183.02</v>
      </c>
      <c r="H26" s="11">
        <f t="shared" si="1"/>
        <v>300.97023515869103</v>
      </c>
      <c r="I26" s="11">
        <v>54.639999999999901</v>
      </c>
      <c r="J26" s="11">
        <v>17.899999999999999</v>
      </c>
      <c r="K26" s="11">
        <f t="shared" si="2"/>
        <v>32.759882869692589</v>
      </c>
      <c r="L26" s="11">
        <v>552.30999999999995</v>
      </c>
      <c r="M26" s="11">
        <v>537.29999999999995</v>
      </c>
      <c r="N26" s="11">
        <f t="shared" si="3"/>
        <v>97.282323332910863</v>
      </c>
    </row>
    <row r="27" spans="1:14" x14ac:dyDescent="0.25">
      <c r="A27" s="9">
        <v>22</v>
      </c>
      <c r="B27" s="10" t="s">
        <v>23</v>
      </c>
      <c r="C27" s="11">
        <v>1221.3499999999999</v>
      </c>
      <c r="D27" s="11">
        <v>594.36</v>
      </c>
      <c r="E27" s="11">
        <f t="shared" si="0"/>
        <v>48.664183076104315</v>
      </c>
      <c r="F27" s="11">
        <v>110.24</v>
      </c>
      <c r="G27" s="11">
        <v>896.18</v>
      </c>
      <c r="H27" s="11">
        <f t="shared" si="1"/>
        <v>812.93541364296084</v>
      </c>
      <c r="I27" s="11">
        <v>28.430000000000099</v>
      </c>
      <c r="J27" s="11">
        <v>0</v>
      </c>
      <c r="K27" s="11">
        <f t="shared" si="2"/>
        <v>0</v>
      </c>
      <c r="L27" s="11">
        <v>1360.02</v>
      </c>
      <c r="M27" s="11">
        <v>1490.54</v>
      </c>
      <c r="N27" s="11">
        <f t="shared" si="3"/>
        <v>109.59691769238688</v>
      </c>
    </row>
    <row r="28" spans="1:14" x14ac:dyDescent="0.25">
      <c r="A28" s="9">
        <v>23</v>
      </c>
      <c r="B28" s="10" t="s">
        <v>24</v>
      </c>
      <c r="C28" s="11">
        <v>0</v>
      </c>
      <c r="D28" s="11">
        <v>0.06</v>
      </c>
      <c r="E28" s="11" t="e">
        <f t="shared" si="0"/>
        <v>#DIV/0!</v>
      </c>
      <c r="F28" s="11">
        <v>4.1399999999999997</v>
      </c>
      <c r="G28" s="11">
        <v>14.02</v>
      </c>
      <c r="H28" s="11">
        <f t="shared" si="1"/>
        <v>338.64734299516908</v>
      </c>
      <c r="I28" s="11">
        <v>8.0299999999999994</v>
      </c>
      <c r="J28" s="11">
        <v>1.49</v>
      </c>
      <c r="K28" s="11">
        <f t="shared" si="2"/>
        <v>18.555417185554173</v>
      </c>
      <c r="L28" s="11">
        <v>12.17</v>
      </c>
      <c r="M28" s="11">
        <v>15.57</v>
      </c>
      <c r="N28" s="11">
        <f t="shared" si="3"/>
        <v>127.93755135579295</v>
      </c>
    </row>
    <row r="29" spans="1:14" x14ac:dyDescent="0.25">
      <c r="A29" s="9">
        <v>24</v>
      </c>
      <c r="B29" s="10" t="s">
        <v>25</v>
      </c>
      <c r="C29" s="11">
        <v>48.26</v>
      </c>
      <c r="D29" s="11">
        <v>13.23</v>
      </c>
      <c r="E29" s="11">
        <f t="shared" si="0"/>
        <v>27.414007459593869</v>
      </c>
      <c r="F29" s="11">
        <v>59.32</v>
      </c>
      <c r="G29" s="11">
        <v>42.13</v>
      </c>
      <c r="H29" s="11">
        <f t="shared" si="1"/>
        <v>71.021577882670258</v>
      </c>
      <c r="I29" s="11">
        <v>12.83</v>
      </c>
      <c r="J29" s="11">
        <v>1.5</v>
      </c>
      <c r="K29" s="11">
        <f t="shared" si="2"/>
        <v>11.691348402182385</v>
      </c>
      <c r="L29" s="11">
        <v>120.41</v>
      </c>
      <c r="M29" s="11">
        <v>56.86</v>
      </c>
      <c r="N29" s="11">
        <f t="shared" si="3"/>
        <v>47.22199152894278</v>
      </c>
    </row>
    <row r="30" spans="1:14" x14ac:dyDescent="0.25">
      <c r="A30" s="9">
        <v>25</v>
      </c>
      <c r="B30" s="10" t="s">
        <v>26</v>
      </c>
      <c r="C30" s="11">
        <v>0.18</v>
      </c>
      <c r="D30" s="11">
        <v>0</v>
      </c>
      <c r="E30" s="11">
        <f t="shared" si="0"/>
        <v>0</v>
      </c>
      <c r="F30" s="11">
        <v>0.06</v>
      </c>
      <c r="G30" s="11">
        <v>1.25</v>
      </c>
      <c r="H30" s="11">
        <f t="shared" si="1"/>
        <v>2083.3333333333335</v>
      </c>
      <c r="I30" s="11">
        <v>0</v>
      </c>
      <c r="J30" s="11">
        <v>0</v>
      </c>
      <c r="K30" s="11" t="e">
        <f t="shared" si="2"/>
        <v>#DIV/0!</v>
      </c>
      <c r="L30" s="11">
        <v>0.24</v>
      </c>
      <c r="M30" s="11">
        <v>1.25</v>
      </c>
      <c r="N30" s="11">
        <f t="shared" si="3"/>
        <v>520.83333333333337</v>
      </c>
    </row>
    <row r="31" spans="1:14" x14ac:dyDescent="0.25">
      <c r="A31" s="9">
        <v>26</v>
      </c>
      <c r="B31" s="10" t="s">
        <v>27</v>
      </c>
      <c r="C31" s="11">
        <v>715.24</v>
      </c>
      <c r="D31" s="11">
        <v>223.63</v>
      </c>
      <c r="E31" s="11">
        <f t="shared" si="0"/>
        <v>31.266428052122365</v>
      </c>
      <c r="F31" s="11">
        <v>98.31</v>
      </c>
      <c r="G31" s="11">
        <v>1681.35</v>
      </c>
      <c r="H31" s="11">
        <f t="shared" si="1"/>
        <v>1710.2532804394261</v>
      </c>
      <c r="I31" s="11">
        <v>18.6600000000001</v>
      </c>
      <c r="J31" s="11">
        <v>46.51</v>
      </c>
      <c r="K31" s="11">
        <f t="shared" si="2"/>
        <v>249.24973204715837</v>
      </c>
      <c r="L31" s="11">
        <v>832.21</v>
      </c>
      <c r="M31" s="11">
        <v>1951.49</v>
      </c>
      <c r="N31" s="11">
        <f t="shared" si="3"/>
        <v>234.49489912401918</v>
      </c>
    </row>
    <row r="32" spans="1:14" x14ac:dyDescent="0.25">
      <c r="A32" s="9">
        <v>27</v>
      </c>
      <c r="B32" s="10" t="s">
        <v>28</v>
      </c>
      <c r="C32" s="11">
        <v>0</v>
      </c>
      <c r="D32" s="11">
        <v>0.17</v>
      </c>
      <c r="E32" s="11" t="e">
        <f t="shared" si="0"/>
        <v>#DIV/0!</v>
      </c>
      <c r="F32" s="11">
        <v>10</v>
      </c>
      <c r="G32" s="11">
        <v>106.39</v>
      </c>
      <c r="H32" s="11">
        <f t="shared" si="1"/>
        <v>1063.8999999999999</v>
      </c>
      <c r="I32" s="11">
        <v>0</v>
      </c>
      <c r="J32" s="11">
        <v>0</v>
      </c>
      <c r="K32" s="11" t="e">
        <f t="shared" si="2"/>
        <v>#DIV/0!</v>
      </c>
      <c r="L32" s="11">
        <v>10</v>
      </c>
      <c r="M32" s="11">
        <v>106.56</v>
      </c>
      <c r="N32" s="11">
        <f t="shared" si="3"/>
        <v>1065.6000000000001</v>
      </c>
    </row>
    <row r="33" spans="1:14" x14ac:dyDescent="0.25">
      <c r="A33" s="9">
        <v>28</v>
      </c>
      <c r="B33" s="10" t="s">
        <v>29</v>
      </c>
      <c r="C33" s="11">
        <v>172</v>
      </c>
      <c r="D33" s="11">
        <v>146.15</v>
      </c>
      <c r="E33" s="11">
        <f t="shared" si="0"/>
        <v>84.970930232558146</v>
      </c>
      <c r="F33" s="11">
        <v>0.59</v>
      </c>
      <c r="G33" s="11">
        <v>50.97</v>
      </c>
      <c r="H33" s="11">
        <f t="shared" si="1"/>
        <v>8638.983050847457</v>
      </c>
      <c r="I33" s="11">
        <v>1.6699999999999899</v>
      </c>
      <c r="J33" s="11">
        <v>13.97</v>
      </c>
      <c r="K33" s="11">
        <f t="shared" si="2"/>
        <v>836.52694610778951</v>
      </c>
      <c r="L33" s="11">
        <v>174.26</v>
      </c>
      <c r="M33" s="11">
        <v>211.09</v>
      </c>
      <c r="N33" s="11">
        <f t="shared" si="3"/>
        <v>121.1350855044187</v>
      </c>
    </row>
    <row r="34" spans="1:14" x14ac:dyDescent="0.25">
      <c r="A34" s="9">
        <v>29</v>
      </c>
      <c r="B34" s="10" t="s">
        <v>30</v>
      </c>
      <c r="C34" s="11">
        <v>4.63</v>
      </c>
      <c r="D34" s="11">
        <v>4.92</v>
      </c>
      <c r="E34" s="11">
        <f t="shared" si="0"/>
        <v>106.26349892008639</v>
      </c>
      <c r="F34" s="11">
        <v>34.119999999999997</v>
      </c>
      <c r="G34" s="11">
        <v>0.26</v>
      </c>
      <c r="H34" s="11">
        <f t="shared" si="1"/>
        <v>0.7620164126611958</v>
      </c>
      <c r="I34" s="11">
        <v>1.43</v>
      </c>
      <c r="J34" s="11">
        <v>0</v>
      </c>
      <c r="K34" s="11">
        <f t="shared" si="2"/>
        <v>0</v>
      </c>
      <c r="L34" s="11">
        <v>40.18</v>
      </c>
      <c r="M34" s="11">
        <v>5.18</v>
      </c>
      <c r="N34" s="11">
        <f t="shared" si="3"/>
        <v>12.89198606271777</v>
      </c>
    </row>
    <row r="35" spans="1:14" x14ac:dyDescent="0.25">
      <c r="A35" s="9">
        <v>30</v>
      </c>
      <c r="B35" s="10" t="s">
        <v>31</v>
      </c>
      <c r="C35" s="11">
        <v>0</v>
      </c>
      <c r="D35" s="11">
        <v>0</v>
      </c>
      <c r="E35" s="11" t="e">
        <f t="shared" si="0"/>
        <v>#DIV/0!</v>
      </c>
      <c r="F35" s="11">
        <v>31.68</v>
      </c>
      <c r="G35" s="11">
        <v>6.18</v>
      </c>
      <c r="H35" s="11">
        <f t="shared" si="1"/>
        <v>19.507575757575758</v>
      </c>
      <c r="I35" s="11">
        <v>2.48</v>
      </c>
      <c r="J35" s="11">
        <v>0.78</v>
      </c>
      <c r="K35" s="11">
        <f t="shared" si="2"/>
        <v>31.451612903225808</v>
      </c>
      <c r="L35" s="11">
        <v>34.159999999999997</v>
      </c>
      <c r="M35" s="11">
        <v>6.96</v>
      </c>
      <c r="N35" s="11">
        <f t="shared" si="3"/>
        <v>20.374707259953166</v>
      </c>
    </row>
    <row r="36" spans="1:14" x14ac:dyDescent="0.25">
      <c r="A36" s="9">
        <v>31</v>
      </c>
      <c r="B36" s="10" t="s">
        <v>32</v>
      </c>
      <c r="C36" s="11">
        <v>32.43</v>
      </c>
      <c r="D36" s="11">
        <v>112.89</v>
      </c>
      <c r="E36" s="11">
        <f t="shared" si="0"/>
        <v>348.10360777058281</v>
      </c>
      <c r="F36" s="11">
        <v>23.83</v>
      </c>
      <c r="G36" s="11">
        <v>784.42</v>
      </c>
      <c r="H36" s="11">
        <f t="shared" si="1"/>
        <v>3291.7331095258078</v>
      </c>
      <c r="I36" s="11">
        <v>6.17</v>
      </c>
      <c r="J36" s="11">
        <v>2.87</v>
      </c>
      <c r="K36" s="11">
        <f t="shared" si="2"/>
        <v>46.515397082658026</v>
      </c>
      <c r="L36" s="11">
        <v>62.43</v>
      </c>
      <c r="M36" s="11">
        <v>900.18</v>
      </c>
      <c r="N36" s="11">
        <f t="shared" si="3"/>
        <v>1441.9029312830369</v>
      </c>
    </row>
    <row r="37" spans="1:14" s="4" customFormat="1" ht="12.75" x14ac:dyDescent="0.2">
      <c r="A37" s="16" t="s">
        <v>33</v>
      </c>
      <c r="B37" s="17"/>
      <c r="C37" s="2">
        <f>SUM(C18:C36)</f>
        <v>9539.9</v>
      </c>
      <c r="D37" s="2">
        <f>SUM(D18:D36)</f>
        <v>5181.58</v>
      </c>
      <c r="E37" s="3">
        <f t="shared" si="0"/>
        <v>54.314825102988507</v>
      </c>
      <c r="F37" s="2">
        <f>SUM(F18:F36)</f>
        <v>4616.2100000000009</v>
      </c>
      <c r="G37" s="2">
        <f>SUM(G18:G36)</f>
        <v>17008.77</v>
      </c>
      <c r="H37" s="3">
        <f t="shared" si="1"/>
        <v>368.45745752467928</v>
      </c>
      <c r="I37" s="2">
        <f>SUM(I18:I36)</f>
        <v>1357.96</v>
      </c>
      <c r="J37" s="2">
        <f>SUM(J18:J36)</f>
        <v>806.21000000000015</v>
      </c>
      <c r="K37" s="3">
        <f t="shared" si="2"/>
        <v>59.369200860113715</v>
      </c>
      <c r="L37" s="2">
        <f>SUM(L18:L36)</f>
        <v>15514.069999999998</v>
      </c>
      <c r="M37" s="2">
        <f>SUM(M18:M36)</f>
        <v>22996.560000000001</v>
      </c>
      <c r="N37" s="3">
        <f t="shared" si="3"/>
        <v>148.23034832252276</v>
      </c>
    </row>
    <row r="38" spans="1:14" x14ac:dyDescent="0.25">
      <c r="A38" s="9">
        <v>32</v>
      </c>
      <c r="B38" s="10" t="s">
        <v>34</v>
      </c>
      <c r="C38" s="11">
        <v>7182.48</v>
      </c>
      <c r="D38" s="11">
        <v>8063.89</v>
      </c>
      <c r="E38" s="11">
        <f t="shared" si="0"/>
        <v>112.2716666109756</v>
      </c>
      <c r="F38" s="11">
        <v>99.28</v>
      </c>
      <c r="G38" s="11">
        <v>0</v>
      </c>
      <c r="H38" s="11">
        <f t="shared" si="1"/>
        <v>0</v>
      </c>
      <c r="I38" s="11">
        <v>125.510000000001</v>
      </c>
      <c r="J38" s="11">
        <v>386.400000000001</v>
      </c>
      <c r="K38" s="11">
        <f t="shared" si="2"/>
        <v>307.86391522587678</v>
      </c>
      <c r="L38" s="11">
        <v>7407.27</v>
      </c>
      <c r="M38" s="11">
        <v>8450.2900000000009</v>
      </c>
      <c r="N38" s="11">
        <f t="shared" si="3"/>
        <v>114.08103120312883</v>
      </c>
    </row>
    <row r="39" spans="1:14" s="4" customFormat="1" ht="12.75" x14ac:dyDescent="0.2">
      <c r="A39" s="16" t="s">
        <v>35</v>
      </c>
      <c r="B39" s="17"/>
      <c r="C39" s="2">
        <f>SUM(C38:C38)</f>
        <v>7182.48</v>
      </c>
      <c r="D39" s="2">
        <f>SUM(D38:D38)</f>
        <v>8063.89</v>
      </c>
      <c r="E39" s="3">
        <f t="shared" si="0"/>
        <v>112.2716666109756</v>
      </c>
      <c r="F39" s="2">
        <f>SUM(F38:F38)</f>
        <v>99.28</v>
      </c>
      <c r="G39" s="2">
        <f>SUM(G38:G38)</f>
        <v>0</v>
      </c>
      <c r="H39" s="3">
        <f t="shared" si="1"/>
        <v>0</v>
      </c>
      <c r="I39" s="2">
        <f>SUM(I38:I38)</f>
        <v>125.510000000001</v>
      </c>
      <c r="J39" s="2">
        <f>SUM(J38:J38)</f>
        <v>386.400000000001</v>
      </c>
      <c r="K39" s="3">
        <f t="shared" si="2"/>
        <v>307.86391522587678</v>
      </c>
      <c r="L39" s="2">
        <f>SUM(L38:L38)</f>
        <v>7407.27</v>
      </c>
      <c r="M39" s="2">
        <f>SUM(M38:M38)</f>
        <v>8450.2900000000009</v>
      </c>
      <c r="N39" s="3">
        <f t="shared" si="3"/>
        <v>114.08103120312883</v>
      </c>
    </row>
    <row r="40" spans="1:14" x14ac:dyDescent="0.25">
      <c r="A40" s="9">
        <v>33</v>
      </c>
      <c r="B40" s="10" t="s">
        <v>36</v>
      </c>
      <c r="C40" s="11">
        <v>3821.63</v>
      </c>
      <c r="D40" s="11">
        <v>1157.44</v>
      </c>
      <c r="E40" s="11">
        <f t="shared" si="0"/>
        <v>30.286553120003767</v>
      </c>
      <c r="F40" s="11">
        <v>667.94</v>
      </c>
      <c r="G40" s="11">
        <v>1138.71</v>
      </c>
      <c r="H40" s="11">
        <f t="shared" si="1"/>
        <v>170.48088151630384</v>
      </c>
      <c r="I40" s="11">
        <v>425.61000000000098</v>
      </c>
      <c r="J40" s="11">
        <v>223.59</v>
      </c>
      <c r="K40" s="11">
        <f t="shared" si="2"/>
        <v>52.534010009163204</v>
      </c>
      <c r="L40" s="11">
        <v>4915.18</v>
      </c>
      <c r="M40" s="11">
        <v>2519.7399999999998</v>
      </c>
      <c r="N40" s="11">
        <f t="shared" si="3"/>
        <v>51.264450132039919</v>
      </c>
    </row>
    <row r="41" spans="1:14" s="4" customFormat="1" ht="12.75" x14ac:dyDescent="0.2">
      <c r="A41" s="16" t="s">
        <v>37</v>
      </c>
      <c r="B41" s="17"/>
      <c r="C41" s="2">
        <f>SUM(C40:C40)</f>
        <v>3821.63</v>
      </c>
      <c r="D41" s="2">
        <f>SUM(D40:D40)</f>
        <v>1157.44</v>
      </c>
      <c r="E41" s="3">
        <f t="shared" si="0"/>
        <v>30.286553120003767</v>
      </c>
      <c r="F41" s="2">
        <f>SUM(F40:F40)</f>
        <v>667.94</v>
      </c>
      <c r="G41" s="2">
        <f>SUM(G40:G40)</f>
        <v>1138.71</v>
      </c>
      <c r="H41" s="3">
        <f t="shared" si="1"/>
        <v>170.48088151630384</v>
      </c>
      <c r="I41" s="2">
        <f>SUM(I40:I40)</f>
        <v>425.61000000000098</v>
      </c>
      <c r="J41" s="2">
        <f>SUM(J40:J40)</f>
        <v>223.59</v>
      </c>
      <c r="K41" s="3">
        <f t="shared" si="2"/>
        <v>52.534010009163204</v>
      </c>
      <c r="L41" s="2">
        <f>SUM(L40:L40)</f>
        <v>4915.18</v>
      </c>
      <c r="M41" s="2">
        <f>SUM(M40:M40)</f>
        <v>2519.7399999999998</v>
      </c>
      <c r="N41" s="3">
        <f t="shared" si="3"/>
        <v>51.264450132039919</v>
      </c>
    </row>
    <row r="42" spans="1:14" x14ac:dyDescent="0.25">
      <c r="A42" s="9">
        <v>34</v>
      </c>
      <c r="B42" s="10" t="s">
        <v>38</v>
      </c>
      <c r="C42" s="11">
        <v>238.21</v>
      </c>
      <c r="D42" s="11">
        <v>154.38</v>
      </c>
      <c r="E42" s="11">
        <f t="shared" si="0"/>
        <v>64.808362369337985</v>
      </c>
      <c r="F42" s="11">
        <v>68.010000000000005</v>
      </c>
      <c r="G42" s="11">
        <v>366.06</v>
      </c>
      <c r="H42" s="11">
        <f t="shared" si="1"/>
        <v>538.24437582708424</v>
      </c>
      <c r="I42" s="11">
        <v>15.809999999999899</v>
      </c>
      <c r="J42" s="11">
        <v>13.4499999999999</v>
      </c>
      <c r="K42" s="11">
        <f t="shared" si="2"/>
        <v>85.072738772928432</v>
      </c>
      <c r="L42" s="11">
        <v>322.02999999999997</v>
      </c>
      <c r="M42" s="11">
        <v>533.89</v>
      </c>
      <c r="N42" s="11">
        <f t="shared" si="3"/>
        <v>165.7889016551253</v>
      </c>
    </row>
    <row r="43" spans="1:14" x14ac:dyDescent="0.25">
      <c r="A43" s="9">
        <v>35</v>
      </c>
      <c r="B43" s="10" t="s">
        <v>39</v>
      </c>
      <c r="C43" s="11">
        <v>46.97</v>
      </c>
      <c r="D43" s="11">
        <v>23.75</v>
      </c>
      <c r="E43" s="11">
        <f t="shared" si="0"/>
        <v>50.564189908452207</v>
      </c>
      <c r="F43" s="11">
        <v>34.64</v>
      </c>
      <c r="G43" s="11">
        <v>68.010000000000005</v>
      </c>
      <c r="H43" s="11">
        <f t="shared" si="1"/>
        <v>196.33371824480369</v>
      </c>
      <c r="I43" s="11">
        <v>14.88</v>
      </c>
      <c r="J43" s="11">
        <v>19.59</v>
      </c>
      <c r="K43" s="11">
        <f t="shared" si="2"/>
        <v>131.65322580645159</v>
      </c>
      <c r="L43" s="11">
        <v>96.49</v>
      </c>
      <c r="M43" s="11">
        <v>111.35</v>
      </c>
      <c r="N43" s="11">
        <f t="shared" si="3"/>
        <v>115.40055964348636</v>
      </c>
    </row>
    <row r="44" spans="1:14" x14ac:dyDescent="0.25">
      <c r="A44" s="9">
        <v>36</v>
      </c>
      <c r="B44" s="10" t="s">
        <v>40</v>
      </c>
      <c r="C44" s="11">
        <v>132.29</v>
      </c>
      <c r="D44" s="11">
        <v>230.81</v>
      </c>
      <c r="E44" s="11">
        <f t="shared" si="0"/>
        <v>174.47274926298286</v>
      </c>
      <c r="F44" s="11">
        <v>29.55</v>
      </c>
      <c r="G44" s="11">
        <v>60.97</v>
      </c>
      <c r="H44" s="11">
        <f t="shared" si="1"/>
        <v>206.32825719120135</v>
      </c>
      <c r="I44" s="11">
        <v>23.83</v>
      </c>
      <c r="J44" s="11">
        <v>12.39</v>
      </c>
      <c r="K44" s="11">
        <f t="shared" si="2"/>
        <v>51.993285774234167</v>
      </c>
      <c r="L44" s="11">
        <v>185.67</v>
      </c>
      <c r="M44" s="11">
        <v>304.17</v>
      </c>
      <c r="N44" s="11">
        <f t="shared" si="3"/>
        <v>163.82291161738573</v>
      </c>
    </row>
    <row r="45" spans="1:14" x14ac:dyDescent="0.25">
      <c r="A45" s="9">
        <v>37</v>
      </c>
      <c r="B45" s="10" t="s">
        <v>41</v>
      </c>
      <c r="C45" s="11">
        <v>17.149999999999999</v>
      </c>
      <c r="D45" s="11">
        <v>32.67</v>
      </c>
      <c r="E45" s="11">
        <f t="shared" si="0"/>
        <v>190.49562682215745</v>
      </c>
      <c r="F45" s="11">
        <v>18.16</v>
      </c>
      <c r="G45" s="11">
        <v>7.0000000000000007E-2</v>
      </c>
      <c r="H45" s="11">
        <f t="shared" si="1"/>
        <v>0.38546255506607935</v>
      </c>
      <c r="I45" s="11">
        <v>5.44</v>
      </c>
      <c r="J45" s="11">
        <v>1.33</v>
      </c>
      <c r="K45" s="11">
        <f t="shared" si="2"/>
        <v>24.448529411764707</v>
      </c>
      <c r="L45" s="11">
        <v>40.75</v>
      </c>
      <c r="M45" s="11">
        <v>34.07</v>
      </c>
      <c r="N45" s="11">
        <f t="shared" si="3"/>
        <v>83.607361963190186</v>
      </c>
    </row>
    <row r="46" spans="1:14" x14ac:dyDescent="0.25">
      <c r="A46" s="9">
        <v>38</v>
      </c>
      <c r="B46" s="10" t="s">
        <v>42</v>
      </c>
      <c r="C46" s="11">
        <v>102.72</v>
      </c>
      <c r="D46" s="11">
        <v>65.53</v>
      </c>
      <c r="E46" s="11">
        <f t="shared" si="0"/>
        <v>63.794781931464172</v>
      </c>
      <c r="F46" s="11">
        <v>19.809999999999999</v>
      </c>
      <c r="G46" s="11">
        <v>14.88</v>
      </c>
      <c r="H46" s="11">
        <f t="shared" si="1"/>
        <v>75.113579000504799</v>
      </c>
      <c r="I46" s="11">
        <v>16.52</v>
      </c>
      <c r="J46" s="11">
        <v>114.72</v>
      </c>
      <c r="K46" s="11">
        <f t="shared" si="2"/>
        <v>694.43099273607754</v>
      </c>
      <c r="L46" s="11">
        <v>139.05000000000001</v>
      </c>
      <c r="M46" s="11">
        <v>195.13</v>
      </c>
      <c r="N46" s="11">
        <f t="shared" si="3"/>
        <v>140.33081625314634</v>
      </c>
    </row>
    <row r="47" spans="1:14" x14ac:dyDescent="0.25">
      <c r="A47" s="9">
        <v>39</v>
      </c>
      <c r="B47" s="10" t="s">
        <v>43</v>
      </c>
      <c r="C47" s="11">
        <v>59.23</v>
      </c>
      <c r="D47" s="11">
        <v>50.58</v>
      </c>
      <c r="E47" s="11">
        <f t="shared" si="0"/>
        <v>85.395914232652373</v>
      </c>
      <c r="F47" s="11">
        <v>15.36</v>
      </c>
      <c r="G47" s="11">
        <v>0.52</v>
      </c>
      <c r="H47" s="11">
        <f t="shared" si="1"/>
        <v>3.385416666666667</v>
      </c>
      <c r="I47" s="11">
        <v>4.5199999999999996</v>
      </c>
      <c r="J47" s="11">
        <v>28.65</v>
      </c>
      <c r="K47" s="11">
        <f t="shared" si="2"/>
        <v>633.84955752212397</v>
      </c>
      <c r="L47" s="11">
        <v>79.11</v>
      </c>
      <c r="M47" s="11">
        <v>79.75</v>
      </c>
      <c r="N47" s="11">
        <f t="shared" si="3"/>
        <v>100.80900012640627</v>
      </c>
    </row>
    <row r="48" spans="1:14" x14ac:dyDescent="0.25">
      <c r="A48" s="9">
        <v>40</v>
      </c>
      <c r="B48" s="10" t="s">
        <v>44</v>
      </c>
      <c r="C48" s="11">
        <v>11.08</v>
      </c>
      <c r="D48" s="11">
        <v>4.5599999999999996</v>
      </c>
      <c r="E48" s="11">
        <f t="shared" si="0"/>
        <v>41.155234657039706</v>
      </c>
      <c r="F48" s="11">
        <v>16.43</v>
      </c>
      <c r="G48" s="11">
        <v>18.690000000000001</v>
      </c>
      <c r="H48" s="11">
        <f t="shared" si="1"/>
        <v>113.75532562385879</v>
      </c>
      <c r="I48" s="11">
        <v>7.7600000000000096</v>
      </c>
      <c r="J48" s="11">
        <v>46.8</v>
      </c>
      <c r="K48" s="11">
        <f t="shared" si="2"/>
        <v>603.09278350515388</v>
      </c>
      <c r="L48" s="11">
        <v>35.270000000000003</v>
      </c>
      <c r="M48" s="11">
        <v>70.05</v>
      </c>
      <c r="N48" s="11">
        <f t="shared" si="3"/>
        <v>198.61071732350436</v>
      </c>
    </row>
    <row r="49" spans="1:14" x14ac:dyDescent="0.25">
      <c r="A49" s="9">
        <v>41</v>
      </c>
      <c r="B49" s="10" t="s">
        <v>45</v>
      </c>
      <c r="C49" s="11">
        <v>22.1</v>
      </c>
      <c r="D49" s="11">
        <v>30.68</v>
      </c>
      <c r="E49" s="11">
        <f t="shared" si="0"/>
        <v>138.8235294117647</v>
      </c>
      <c r="F49" s="11">
        <v>10.65</v>
      </c>
      <c r="G49" s="11">
        <v>6.24</v>
      </c>
      <c r="H49" s="11">
        <f t="shared" si="1"/>
        <v>58.591549295774648</v>
      </c>
      <c r="I49" s="11">
        <v>16.34</v>
      </c>
      <c r="J49" s="11">
        <v>70.44</v>
      </c>
      <c r="K49" s="11">
        <f t="shared" si="2"/>
        <v>431.08935128518971</v>
      </c>
      <c r="L49" s="11">
        <v>49.09</v>
      </c>
      <c r="M49" s="11">
        <v>107.36</v>
      </c>
      <c r="N49" s="11">
        <f t="shared" si="3"/>
        <v>218.70034630270931</v>
      </c>
    </row>
    <row r="50" spans="1:14" s="4" customFormat="1" ht="12.75" x14ac:dyDescent="0.2">
      <c r="A50" s="16" t="s">
        <v>46</v>
      </c>
      <c r="B50" s="17"/>
      <c r="C50" s="2">
        <f>SUM(C42:C49)</f>
        <v>629.75000000000011</v>
      </c>
      <c r="D50" s="2">
        <f>SUM(D42:D49)</f>
        <v>592.95999999999992</v>
      </c>
      <c r="E50" s="3">
        <f t="shared" si="0"/>
        <v>94.15799920603412</v>
      </c>
      <c r="F50" s="2">
        <f>SUM(F42:F49)</f>
        <v>212.61000000000004</v>
      </c>
      <c r="G50" s="2">
        <f>SUM(G42:G49)</f>
        <v>535.43999999999994</v>
      </c>
      <c r="H50" s="3">
        <f t="shared" si="1"/>
        <v>251.84139974601374</v>
      </c>
      <c r="I50" s="2">
        <f>SUM(I42:I49)</f>
        <v>105.09999999999989</v>
      </c>
      <c r="J50" s="2">
        <f>SUM(J42:J49)</f>
        <v>307.36999999999989</v>
      </c>
      <c r="K50" s="3">
        <f t="shared" si="2"/>
        <v>292.45480494766912</v>
      </c>
      <c r="L50" s="2">
        <f>SUM(L42:L49)</f>
        <v>947.46</v>
      </c>
      <c r="M50" s="2">
        <f>SUM(M42:M49)</f>
        <v>1435.77</v>
      </c>
      <c r="N50" s="3">
        <f t="shared" si="3"/>
        <v>151.53885124437971</v>
      </c>
    </row>
    <row r="51" spans="1:14" x14ac:dyDescent="0.25">
      <c r="A51" s="9">
        <v>42</v>
      </c>
      <c r="B51" s="10" t="s">
        <v>47</v>
      </c>
      <c r="C51" s="11">
        <v>0</v>
      </c>
      <c r="D51" s="11">
        <v>0</v>
      </c>
      <c r="E51" s="11" t="e">
        <f t="shared" si="0"/>
        <v>#DIV/0!</v>
      </c>
      <c r="F51" s="11">
        <v>0</v>
      </c>
      <c r="G51" s="11">
        <v>0</v>
      </c>
      <c r="H51" s="11" t="e">
        <f t="shared" si="1"/>
        <v>#DIV/0!</v>
      </c>
      <c r="I51" s="11">
        <v>0</v>
      </c>
      <c r="J51" s="11">
        <v>0</v>
      </c>
      <c r="K51" s="11" t="e">
        <f t="shared" si="2"/>
        <v>#DIV/0!</v>
      </c>
      <c r="L51" s="11">
        <v>0</v>
      </c>
      <c r="M51" s="11">
        <v>0</v>
      </c>
      <c r="N51" s="11" t="e">
        <f t="shared" si="3"/>
        <v>#DIV/0!</v>
      </c>
    </row>
    <row r="52" spans="1:14" x14ac:dyDescent="0.25">
      <c r="A52" s="9">
        <v>43</v>
      </c>
      <c r="B52" s="10" t="s">
        <v>48</v>
      </c>
      <c r="C52" s="11">
        <v>0</v>
      </c>
      <c r="D52" s="11">
        <v>0</v>
      </c>
      <c r="E52" s="11" t="e">
        <f t="shared" si="0"/>
        <v>#DIV/0!</v>
      </c>
      <c r="F52" s="11">
        <v>0</v>
      </c>
      <c r="G52" s="11">
        <v>0</v>
      </c>
      <c r="H52" s="11" t="e">
        <f t="shared" si="1"/>
        <v>#DIV/0!</v>
      </c>
      <c r="I52" s="11">
        <v>0</v>
      </c>
      <c r="J52" s="11">
        <v>0</v>
      </c>
      <c r="K52" s="11" t="e">
        <f t="shared" si="2"/>
        <v>#DIV/0!</v>
      </c>
      <c r="L52" s="11">
        <v>0</v>
      </c>
      <c r="M52" s="11">
        <v>0</v>
      </c>
      <c r="N52" s="11" t="e">
        <f t="shared" si="3"/>
        <v>#DIV/0!</v>
      </c>
    </row>
    <row r="53" spans="1:14" x14ac:dyDescent="0.25">
      <c r="A53" s="9">
        <v>44</v>
      </c>
      <c r="B53" s="10" t="s">
        <v>49</v>
      </c>
      <c r="C53" s="11">
        <v>0</v>
      </c>
      <c r="D53" s="11">
        <v>0</v>
      </c>
      <c r="E53" s="11" t="e">
        <f t="shared" si="0"/>
        <v>#DIV/0!</v>
      </c>
      <c r="F53" s="11">
        <v>0</v>
      </c>
      <c r="G53" s="11">
        <v>0</v>
      </c>
      <c r="H53" s="11" t="e">
        <f t="shared" si="1"/>
        <v>#DIV/0!</v>
      </c>
      <c r="I53" s="11">
        <v>0</v>
      </c>
      <c r="J53" s="11">
        <v>0</v>
      </c>
      <c r="K53" s="11" t="e">
        <f t="shared" si="2"/>
        <v>#DIV/0!</v>
      </c>
      <c r="L53" s="11">
        <v>0</v>
      </c>
      <c r="M53" s="11">
        <v>0</v>
      </c>
      <c r="N53" s="11" t="e">
        <f t="shared" si="3"/>
        <v>#DIV/0!</v>
      </c>
    </row>
    <row r="54" spans="1:14" x14ac:dyDescent="0.25">
      <c r="A54" s="9">
        <v>45</v>
      </c>
      <c r="B54" s="10" t="s">
        <v>50</v>
      </c>
      <c r="C54" s="11">
        <v>0</v>
      </c>
      <c r="D54" s="11">
        <v>0</v>
      </c>
      <c r="E54" s="11" t="e">
        <f t="shared" si="0"/>
        <v>#DIV/0!</v>
      </c>
      <c r="F54" s="11">
        <v>0</v>
      </c>
      <c r="G54" s="11">
        <v>0</v>
      </c>
      <c r="H54" s="11" t="e">
        <f t="shared" si="1"/>
        <v>#DIV/0!</v>
      </c>
      <c r="I54" s="11">
        <v>0</v>
      </c>
      <c r="J54" s="11">
        <v>0</v>
      </c>
      <c r="K54" s="11" t="e">
        <f t="shared" si="2"/>
        <v>#DIV/0!</v>
      </c>
      <c r="L54" s="11">
        <v>0</v>
      </c>
      <c r="M54" s="11">
        <v>0</v>
      </c>
      <c r="N54" s="11" t="e">
        <f t="shared" si="3"/>
        <v>#DIV/0!</v>
      </c>
    </row>
    <row r="55" spans="1:14" x14ac:dyDescent="0.25">
      <c r="A55" s="9">
        <v>46</v>
      </c>
      <c r="B55" s="10" t="s">
        <v>51</v>
      </c>
      <c r="C55" s="11">
        <v>0</v>
      </c>
      <c r="D55" s="11">
        <v>0</v>
      </c>
      <c r="E55" s="11" t="e">
        <f t="shared" si="0"/>
        <v>#DIV/0!</v>
      </c>
      <c r="F55" s="11">
        <v>0</v>
      </c>
      <c r="G55" s="11">
        <v>0</v>
      </c>
      <c r="H55" s="11" t="e">
        <f t="shared" si="1"/>
        <v>#DIV/0!</v>
      </c>
      <c r="I55" s="11">
        <v>0</v>
      </c>
      <c r="J55" s="11">
        <v>0</v>
      </c>
      <c r="K55" s="11" t="e">
        <f t="shared" si="2"/>
        <v>#DIV/0!</v>
      </c>
      <c r="L55" s="11">
        <v>0</v>
      </c>
      <c r="M55" s="11">
        <v>0</v>
      </c>
      <c r="N55" s="11" t="e">
        <f t="shared" si="3"/>
        <v>#DIV/0!</v>
      </c>
    </row>
    <row r="56" spans="1:14" x14ac:dyDescent="0.25">
      <c r="A56" s="9">
        <v>47</v>
      </c>
      <c r="B56" s="10" t="s">
        <v>52</v>
      </c>
      <c r="C56" s="11">
        <v>0</v>
      </c>
      <c r="D56" s="11">
        <v>0</v>
      </c>
      <c r="E56" s="11" t="e">
        <f t="shared" si="0"/>
        <v>#DIV/0!</v>
      </c>
      <c r="F56" s="11">
        <v>0</v>
      </c>
      <c r="G56" s="11">
        <v>0</v>
      </c>
      <c r="H56" s="11" t="e">
        <f t="shared" si="1"/>
        <v>#DIV/0!</v>
      </c>
      <c r="I56" s="11">
        <v>0</v>
      </c>
      <c r="J56" s="11">
        <v>0</v>
      </c>
      <c r="K56" s="11" t="e">
        <f t="shared" si="2"/>
        <v>#DIV/0!</v>
      </c>
      <c r="L56" s="11">
        <v>0</v>
      </c>
      <c r="M56" s="11">
        <v>0</v>
      </c>
      <c r="N56" s="11" t="e">
        <f t="shared" si="3"/>
        <v>#DIV/0!</v>
      </c>
    </row>
    <row r="57" spans="1:14" s="4" customFormat="1" ht="12.75" x14ac:dyDescent="0.2">
      <c r="A57" s="16" t="s">
        <v>53</v>
      </c>
      <c r="B57" s="17"/>
      <c r="C57" s="2">
        <f>SUM(C51:C56)</f>
        <v>0</v>
      </c>
      <c r="D57" s="2">
        <f>SUM(D51:D56)</f>
        <v>0</v>
      </c>
      <c r="E57" s="3" t="e">
        <f t="shared" si="0"/>
        <v>#DIV/0!</v>
      </c>
      <c r="F57" s="2">
        <f>SUM(F51:F56)</f>
        <v>0</v>
      </c>
      <c r="G57" s="2">
        <f>SUM(G51:G56)</f>
        <v>0</v>
      </c>
      <c r="H57" s="3" t="e">
        <f t="shared" si="1"/>
        <v>#DIV/0!</v>
      </c>
      <c r="I57" s="2">
        <f>SUM(I51:I56)</f>
        <v>0</v>
      </c>
      <c r="J57" s="2">
        <f>SUM(J51:J56)</f>
        <v>0</v>
      </c>
      <c r="K57" s="3" t="e">
        <f t="shared" si="2"/>
        <v>#DIV/0!</v>
      </c>
      <c r="L57" s="2">
        <f>SUM(L51:L56)</f>
        <v>0</v>
      </c>
      <c r="M57" s="2">
        <f>SUM(M51:M56)</f>
        <v>0</v>
      </c>
      <c r="N57" s="3" t="e">
        <f t="shared" si="3"/>
        <v>#DIV/0!</v>
      </c>
    </row>
    <row r="58" spans="1:14" s="4" customFormat="1" ht="12.75" x14ac:dyDescent="0.2">
      <c r="A58" s="16" t="s">
        <v>54</v>
      </c>
      <c r="B58" s="17"/>
      <c r="C58" s="3">
        <f>SUM(C17+C37+C39+C41+C50+C57)</f>
        <v>35012.629999999997</v>
      </c>
      <c r="D58" s="3">
        <f>SUM(D17+D37+D39+D41+D50+D57)</f>
        <v>21811.789999999997</v>
      </c>
      <c r="E58" s="3">
        <f t="shared" si="0"/>
        <v>62.296919711544085</v>
      </c>
      <c r="F58" s="3">
        <f>SUM(F17+F37+F39+F41+F50+F57)</f>
        <v>14243.730000000003</v>
      </c>
      <c r="G58" s="3">
        <f>SUM(G17+G37+G39+G41+G50+G57)</f>
        <v>34142.740000000005</v>
      </c>
      <c r="H58" s="3">
        <f t="shared" si="1"/>
        <v>239.70364504241513</v>
      </c>
      <c r="I58" s="3">
        <f>SUM(I17+I37+I39+I41+I50+I57)</f>
        <v>4987.4700000000012</v>
      </c>
      <c r="J58" s="3">
        <f>SUM(J17+J37+J39+J41+J50+J57)</f>
        <v>2510.090000000002</v>
      </c>
      <c r="K58" s="3">
        <f t="shared" si="2"/>
        <v>50.327921771960561</v>
      </c>
      <c r="L58" s="3">
        <f>SUM(L17+L37+L39+L41+L50+L57)</f>
        <v>54243.83</v>
      </c>
      <c r="M58" s="3">
        <f>SUM(M17+M37+M39+M41+M50+M57)</f>
        <v>58464.619999999995</v>
      </c>
      <c r="N58" s="3">
        <f t="shared" si="3"/>
        <v>107.7811430350696</v>
      </c>
    </row>
  </sheetData>
  <mergeCells count="15">
    <mergeCell ref="A2:J2"/>
    <mergeCell ref="K2:N2"/>
    <mergeCell ref="A3:A4"/>
    <mergeCell ref="B3:B4"/>
    <mergeCell ref="C3:E3"/>
    <mergeCell ref="F3:H3"/>
    <mergeCell ref="I3:K3"/>
    <mergeCell ref="L3:N3"/>
    <mergeCell ref="A58:B58"/>
    <mergeCell ref="A17:B17"/>
    <mergeCell ref="A37:B37"/>
    <mergeCell ref="A39:B39"/>
    <mergeCell ref="A41:B41"/>
    <mergeCell ref="A50:B50"/>
    <mergeCell ref="A57:B5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2024-05-06T13:28:33Z</dcterms:modified>
</cp:coreProperties>
</file>