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755"/>
  </bookViews>
  <sheets>
    <sheet name="acp achiv" sheetId="4" r:id="rId1"/>
  </sheets>
  <calcPr calcId="152511"/>
</workbook>
</file>

<file path=xl/calcChain.xml><?xml version="1.0" encoding="utf-8"?>
<calcChain xmlns="http://schemas.openxmlformats.org/spreadsheetml/2006/main">
  <c r="M57" i="4" l="1"/>
  <c r="L57" i="4"/>
  <c r="N57" i="4" s="1"/>
  <c r="J57" i="4"/>
  <c r="K57" i="4" s="1"/>
  <c r="I57" i="4"/>
  <c r="G57" i="4"/>
  <c r="F57" i="4"/>
  <c r="H57" i="4" s="1"/>
  <c r="D57" i="4"/>
  <c r="E57" i="4" s="1"/>
  <c r="C57" i="4"/>
  <c r="N56" i="4"/>
  <c r="K56" i="4"/>
  <c r="H56" i="4"/>
  <c r="E56" i="4"/>
  <c r="N55" i="4"/>
  <c r="K55" i="4"/>
  <c r="H55" i="4"/>
  <c r="E55" i="4"/>
  <c r="N54" i="4"/>
  <c r="K54" i="4"/>
  <c r="H54" i="4"/>
  <c r="E54" i="4"/>
  <c r="N53" i="4"/>
  <c r="K53" i="4"/>
  <c r="H53" i="4"/>
  <c r="E53" i="4"/>
  <c r="N52" i="4"/>
  <c r="K52" i="4"/>
  <c r="H52" i="4"/>
  <c r="E52" i="4"/>
  <c r="N51" i="4"/>
  <c r="K51" i="4"/>
  <c r="H51" i="4"/>
  <c r="E51" i="4"/>
  <c r="M50" i="4"/>
  <c r="L50" i="4"/>
  <c r="N50" i="4" s="1"/>
  <c r="J50" i="4"/>
  <c r="K50" i="4" s="1"/>
  <c r="I50" i="4"/>
  <c r="G50" i="4"/>
  <c r="F50" i="4"/>
  <c r="H50" i="4" s="1"/>
  <c r="D50" i="4"/>
  <c r="E50" i="4" s="1"/>
  <c r="C50" i="4"/>
  <c r="N49" i="4"/>
  <c r="K49" i="4"/>
  <c r="H49" i="4"/>
  <c r="E49" i="4"/>
  <c r="N48" i="4"/>
  <c r="K48" i="4"/>
  <c r="H48" i="4"/>
  <c r="E48" i="4"/>
  <c r="N47" i="4"/>
  <c r="K47" i="4"/>
  <c r="H47" i="4"/>
  <c r="E47" i="4"/>
  <c r="N46" i="4"/>
  <c r="K46" i="4"/>
  <c r="H46" i="4"/>
  <c r="E46" i="4"/>
  <c r="N45" i="4"/>
  <c r="K45" i="4"/>
  <c r="H45" i="4"/>
  <c r="E45" i="4"/>
  <c r="N44" i="4"/>
  <c r="K44" i="4"/>
  <c r="H44" i="4"/>
  <c r="E44" i="4"/>
  <c r="N43" i="4"/>
  <c r="K43" i="4"/>
  <c r="H43" i="4"/>
  <c r="E43" i="4"/>
  <c r="N42" i="4"/>
  <c r="K42" i="4"/>
  <c r="H42" i="4"/>
  <c r="E42" i="4"/>
  <c r="M41" i="4"/>
  <c r="L41" i="4"/>
  <c r="N41" i="4" s="1"/>
  <c r="J41" i="4"/>
  <c r="K41" i="4" s="1"/>
  <c r="I41" i="4"/>
  <c r="G41" i="4"/>
  <c r="F41" i="4"/>
  <c r="H41" i="4" s="1"/>
  <c r="D41" i="4"/>
  <c r="E41" i="4" s="1"/>
  <c r="C41" i="4"/>
  <c r="N40" i="4"/>
  <c r="K40" i="4"/>
  <c r="H40" i="4"/>
  <c r="E40" i="4"/>
  <c r="M39" i="4"/>
  <c r="L39" i="4"/>
  <c r="N39" i="4" s="1"/>
  <c r="J39" i="4"/>
  <c r="K39" i="4" s="1"/>
  <c r="I39" i="4"/>
  <c r="G39" i="4"/>
  <c r="F39" i="4"/>
  <c r="H39" i="4" s="1"/>
  <c r="D39" i="4"/>
  <c r="E39" i="4" s="1"/>
  <c r="C39" i="4"/>
  <c r="N38" i="4"/>
  <c r="K38" i="4"/>
  <c r="H38" i="4"/>
  <c r="E38" i="4"/>
  <c r="M37" i="4"/>
  <c r="L37" i="4"/>
  <c r="N37" i="4" s="1"/>
  <c r="J37" i="4"/>
  <c r="K37" i="4" s="1"/>
  <c r="I37" i="4"/>
  <c r="G37" i="4"/>
  <c r="F37" i="4"/>
  <c r="H37" i="4" s="1"/>
  <c r="D37" i="4"/>
  <c r="E37" i="4" s="1"/>
  <c r="C37" i="4"/>
  <c r="N36" i="4"/>
  <c r="K36" i="4"/>
  <c r="H36" i="4"/>
  <c r="E36" i="4"/>
  <c r="N35" i="4"/>
  <c r="K35" i="4"/>
  <c r="H35" i="4"/>
  <c r="E35" i="4"/>
  <c r="N34" i="4"/>
  <c r="K34" i="4"/>
  <c r="H34" i="4"/>
  <c r="E34" i="4"/>
  <c r="N33" i="4"/>
  <c r="K33" i="4"/>
  <c r="H33" i="4"/>
  <c r="E33" i="4"/>
  <c r="N32" i="4"/>
  <c r="K32" i="4"/>
  <c r="H32" i="4"/>
  <c r="E32" i="4"/>
  <c r="N31" i="4"/>
  <c r="K31" i="4"/>
  <c r="H31" i="4"/>
  <c r="E31" i="4"/>
  <c r="N30" i="4"/>
  <c r="K30" i="4"/>
  <c r="H30" i="4"/>
  <c r="E30" i="4"/>
  <c r="N29" i="4"/>
  <c r="K29" i="4"/>
  <c r="H29" i="4"/>
  <c r="E29" i="4"/>
  <c r="N28" i="4"/>
  <c r="K28" i="4"/>
  <c r="H28" i="4"/>
  <c r="E28" i="4"/>
  <c r="N27" i="4"/>
  <c r="K27" i="4"/>
  <c r="H27" i="4"/>
  <c r="E27" i="4"/>
  <c r="N26" i="4"/>
  <c r="K26" i="4"/>
  <c r="H26" i="4"/>
  <c r="E26" i="4"/>
  <c r="N25" i="4"/>
  <c r="K25" i="4"/>
  <c r="H25" i="4"/>
  <c r="E25" i="4"/>
  <c r="N24" i="4"/>
  <c r="K24" i="4"/>
  <c r="H24" i="4"/>
  <c r="E24" i="4"/>
  <c r="N23" i="4"/>
  <c r="K23" i="4"/>
  <c r="H23" i="4"/>
  <c r="E23" i="4"/>
  <c r="N22" i="4"/>
  <c r="K22" i="4"/>
  <c r="H22" i="4"/>
  <c r="E22" i="4"/>
  <c r="N21" i="4"/>
  <c r="K21" i="4"/>
  <c r="H21" i="4"/>
  <c r="E21" i="4"/>
  <c r="N20" i="4"/>
  <c r="K20" i="4"/>
  <c r="H20" i="4"/>
  <c r="E20" i="4"/>
  <c r="N19" i="4"/>
  <c r="K19" i="4"/>
  <c r="H19" i="4"/>
  <c r="E19" i="4"/>
  <c r="N18" i="4"/>
  <c r="K18" i="4"/>
  <c r="H18" i="4"/>
  <c r="E18" i="4"/>
  <c r="M17" i="4"/>
  <c r="M58" i="4" s="1"/>
  <c r="N58" i="4" s="1"/>
  <c r="L17" i="4"/>
  <c r="L58" i="4" s="1"/>
  <c r="J17" i="4"/>
  <c r="J58" i="4" s="1"/>
  <c r="K58" i="4" s="1"/>
  <c r="I17" i="4"/>
  <c r="I58" i="4" s="1"/>
  <c r="G17" i="4"/>
  <c r="G58" i="4" s="1"/>
  <c r="H58" i="4" s="1"/>
  <c r="F17" i="4"/>
  <c r="F58" i="4" s="1"/>
  <c r="D17" i="4"/>
  <c r="D58" i="4" s="1"/>
  <c r="E58" i="4" s="1"/>
  <c r="C17" i="4"/>
  <c r="C58" i="4" s="1"/>
  <c r="N16" i="4"/>
  <c r="K16" i="4"/>
  <c r="H16" i="4"/>
  <c r="E16" i="4"/>
  <c r="N15" i="4"/>
  <c r="K15" i="4"/>
  <c r="H15" i="4"/>
  <c r="E15" i="4"/>
  <c r="N14" i="4"/>
  <c r="K14" i="4"/>
  <c r="H14" i="4"/>
  <c r="E14" i="4"/>
  <c r="N13" i="4"/>
  <c r="K13" i="4"/>
  <c r="H13" i="4"/>
  <c r="E13" i="4"/>
  <c r="N12" i="4"/>
  <c r="K12" i="4"/>
  <c r="H12" i="4"/>
  <c r="E12" i="4"/>
  <c r="N11" i="4"/>
  <c r="K11" i="4"/>
  <c r="H11" i="4"/>
  <c r="E11" i="4"/>
  <c r="N10" i="4"/>
  <c r="K10" i="4"/>
  <c r="H10" i="4"/>
  <c r="E10" i="4"/>
  <c r="N9" i="4"/>
  <c r="K9" i="4"/>
  <c r="H9" i="4"/>
  <c r="E9" i="4"/>
  <c r="N8" i="4"/>
  <c r="K8" i="4"/>
  <c r="H8" i="4"/>
  <c r="E8" i="4"/>
  <c r="N7" i="4"/>
  <c r="K7" i="4"/>
  <c r="H7" i="4"/>
  <c r="E7" i="4"/>
  <c r="N6" i="4"/>
  <c r="K6" i="4"/>
  <c r="H6" i="4"/>
  <c r="E6" i="4"/>
  <c r="N5" i="4"/>
  <c r="K5" i="4"/>
  <c r="H5" i="4"/>
  <c r="E5" i="4"/>
  <c r="E17" i="4" l="1"/>
  <c r="K17" i="4"/>
  <c r="H17" i="4"/>
  <c r="N17" i="4"/>
</calcChain>
</file>

<file path=xl/sharedStrings.xml><?xml version="1.0" encoding="utf-8"?>
<sst xmlns="http://schemas.openxmlformats.org/spreadsheetml/2006/main" count="76" uniqueCount="67">
  <si>
    <t>NAME OF THE BANK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</si>
  <si>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</si>
  <si>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</si>
  <si>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</si>
  <si>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</si>
  <si>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</si>
  <si>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</si>
  <si>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</si>
  <si>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</si>
  <si>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</si>
  <si>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</si>
  <si>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</si>
  <si>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</si>
  <si>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</si>
  <si>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</si>
  <si>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</si>
  <si>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</si>
  <si>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</si>
  <si>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</si>
  <si>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</si>
  <si>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</si>
  <si>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</si>
  <si>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</si>
  <si>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</si>
  <si>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</si>
  <si>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</si>
  <si>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</si>
  <si>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</si>
  <si>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</si>
  <si>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</si>
  <si>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</si>
  <si>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</si>
  <si>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</si>
  <si>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</si>
  <si>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</si>
  <si>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</si>
  <si>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</si>
  <si>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</si>
  <si>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</si>
  <si>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</si>
  <si>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</si>
  <si>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</si>
  <si>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</si>
  <si>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</si>
  <si>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</si>
  <si>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</si>
  <si>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</si>
  <si>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</si>
  <si>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</si>
  <si>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</si>
  <si>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</si>
  <si>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</si>
  <si>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</si>
  <si>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</si>
  <si>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</si>
  <si>
    <t>Table No.4 (C)</t>
  </si>
  <si>
    <t>BANK-WISE INFORMATION REGARDING ACP ACHIEVEMENT</t>
  </si>
  <si>
    <t>DATA FOR THE YEAR ENDED  MARCH 2024</t>
  </si>
  <si>
    <t>(Amt. In crore)</t>
  </si>
  <si>
    <t>S No.</t>
  </si>
  <si>
    <t xml:space="preserve">Agri </t>
  </si>
  <si>
    <t>MSME</t>
  </si>
  <si>
    <t>OTHER PSA</t>
  </si>
  <si>
    <t>TOTAL PSA</t>
  </si>
  <si>
    <t>Commitm't</t>
  </si>
  <si>
    <t>Achievement</t>
  </si>
  <si>
    <t>% Ach.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</si>
</sst>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0" xfId="0" applyFont="1" applyAlignment="1">
      <alignment vertical="center"/>
    </xf>
    <xf numFmtId="0" fontId="3" fillId="0" borderId="2" xfId="0" applyFont="1" applyBorder="1"/>
    <xf numFmtId="2" fontId="3" fillId="0" borderId="2" xfId="0" applyNumberFormat="1" applyFont="1" applyBorder="1"/>
    <xf numFmtId="0" fontId="3" fillId="0" borderId="0" xfId="0" applyFont="1"/>
    <xf numFmtId="0" fontId="2" fillId="0" borderId="0" xfId="0" applyFont="1"/>
    <xf numFmtId="2" fontId="2" fillId="0" borderId="0" xfId="0" applyNumberFormat="1" applyFont="1"/>
    <xf numFmtId="2" fontId="3" fillId="0" borderId="1" xfId="0" applyNumberFormat="1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2" xfId="0" applyBorder="1"/>
    <xf numFmtId="0" fontId="0" fillId="0" borderId="2" xfId="0" applyBorder="1" applyAlignment="1">
      <alignment horizontal="left"/>
    </xf>
    <xf numFmtId="2" fontId="0" fillId="0" borderId="2" xfId="0" applyNumberFormat="1" applyBorder="1"/>
    <xf numFmtId="2" fontId="0" fillId="0" borderId="0" xfId="0" applyNumberFormat="1"/>
    <xf numFmtId="2" fontId="0" fillId="2" borderId="0" xfId="0" applyNumberFormat="1" applyFill="1"/>
    <xf numFmtId="2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2" fontId="1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8"/>
  <sheetViews>
    <sheetView tabSelected="1" workbookViewId="0">
      <selection activeCell="F33" sqref="F33"/>
    </sheetView>
  </sheetViews>
  <sheetFormatPr defaultRowHeight="15" x14ac:dyDescent="0.25"/>
  <cols>
    <col min="1" max="1" width="5.5703125" customWidth="1"/>
    <col min="2" max="2" width="28.5703125" customWidth="1"/>
    <col min="3" max="3" width="11.42578125" style="12" customWidth="1"/>
    <col min="4" max="4" width="14.140625" style="12" customWidth="1"/>
    <col min="5" max="5" width="8.7109375" style="12" customWidth="1"/>
    <col min="6" max="6" width="10.42578125" style="12" customWidth="1"/>
    <col min="7" max="7" width="12.5703125" style="12" customWidth="1"/>
    <col min="8" max="8" width="8.7109375" style="12" customWidth="1"/>
    <col min="9" max="9" width="10.28515625" style="13" customWidth="1"/>
    <col min="10" max="10" width="12.85546875" style="12" customWidth="1"/>
    <col min="11" max="11" width="8.7109375" style="12" customWidth="1"/>
    <col min="12" max="12" width="9.85546875" style="12" customWidth="1"/>
    <col min="13" max="13" width="10.28515625" style="12" customWidth="1"/>
    <col min="14" max="14" width="8.7109375" style="12" customWidth="1"/>
    <col min="15" max="220" width="9.140625" customWidth="1"/>
  </cols>
  <sheetData>
    <row r="1" spans="1:14" s="4" customFormat="1" ht="25.5" customHeight="1" x14ac:dyDescent="0.25">
      <c r="A1" s="5" t="s">
        <v>55</v>
      </c>
      <c r="C1" s="6" t="s">
        <v>56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s="4" customFormat="1" ht="15.95" customHeight="1" x14ac:dyDescent="0.25">
      <c r="A2" s="18" t="s">
        <v>57</v>
      </c>
      <c r="B2" s="18"/>
      <c r="C2" s="18"/>
      <c r="D2" s="18"/>
      <c r="E2" s="18"/>
      <c r="F2" s="18"/>
      <c r="G2" s="18"/>
      <c r="H2" s="18"/>
      <c r="I2" s="18"/>
      <c r="J2" s="18"/>
      <c r="K2" s="19" t="s">
        <v>58</v>
      </c>
      <c r="L2" s="19"/>
      <c r="M2" s="19"/>
      <c r="N2" s="19"/>
    </row>
    <row r="3" spans="1:14" s="1" customFormat="1" ht="18" customHeight="1" x14ac:dyDescent="0.25">
      <c r="A3" s="20" t="s">
        <v>59</v>
      </c>
      <c r="B3" s="20" t="s">
        <v>0</v>
      </c>
      <c r="C3" s="14" t="s">
        <v>60</v>
      </c>
      <c r="D3" s="14"/>
      <c r="E3" s="14"/>
      <c r="F3" s="14" t="s">
        <v>61</v>
      </c>
      <c r="G3" s="14"/>
      <c r="H3" s="14"/>
      <c r="I3" s="14" t="s">
        <v>62</v>
      </c>
      <c r="J3" s="14"/>
      <c r="K3" s="14"/>
      <c r="L3" s="14" t="s">
        <v>63</v>
      </c>
      <c r="M3" s="14"/>
      <c r="N3" s="14"/>
    </row>
    <row r="4" spans="1:14" s="8" customFormat="1" ht="22.5" customHeight="1" x14ac:dyDescent="0.25">
      <c r="A4" s="15"/>
      <c r="B4" s="15"/>
      <c r="C4" s="7" t="s">
        <v>64</v>
      </c>
      <c r="D4" s="7" t="s">
        <v>65</v>
      </c>
      <c r="E4" s="7" t="s">
        <v>66</v>
      </c>
      <c r="F4" s="7" t="s">
        <v>64</v>
      </c>
      <c r="G4" s="7" t="s">
        <v>65</v>
      </c>
      <c r="H4" s="7" t="s">
        <v>66</v>
      </c>
      <c r="I4" s="7" t="s">
        <v>64</v>
      </c>
      <c r="J4" s="7" t="s">
        <v>65</v>
      </c>
      <c r="K4" s="7" t="s">
        <v>66</v>
      </c>
      <c r="L4" s="7" t="s">
        <v>64</v>
      </c>
      <c r="M4" s="7" t="s">
        <v>65</v>
      </c>
      <c r="N4" s="7" t="s">
        <v>66</v>
      </c>
    </row>
    <row r="5" spans="1:14" x14ac:dyDescent="0.25">
      <c r="A5" s="9">
        <v>1</v>
      </c>
      <c r="B5" s="10" t="s">
        <v>1</v>
      </c>
      <c r="C5" s="11">
        <v>2767.98</v>
      </c>
      <c r="D5" s="11">
        <v>2209.48</v>
      </c>
      <c r="E5" s="11">
        <f t="shared" ref="E5:E58" si="0">(D5/C5)*100</f>
        <v>79.822831089820014</v>
      </c>
      <c r="F5" s="11">
        <v>927.73</v>
      </c>
      <c r="G5" s="11">
        <v>2655.21</v>
      </c>
      <c r="H5" s="11">
        <f t="shared" ref="H5:H58" si="1">(G5/F5)*100</f>
        <v>286.20503810375862</v>
      </c>
      <c r="I5" s="11">
        <v>687.18</v>
      </c>
      <c r="J5" s="11">
        <v>168.2</v>
      </c>
      <c r="K5" s="11">
        <f t="shared" ref="K5:K58" si="2">(J5/I5)*100</f>
        <v>24.476847405337757</v>
      </c>
      <c r="L5" s="11">
        <v>4382.8900000000003</v>
      </c>
      <c r="M5" s="11">
        <v>5032.8900000000003</v>
      </c>
      <c r="N5" s="11">
        <f t="shared" ref="N5:N58" si="3">(M5/L5)*100</f>
        <v>114.83039729493554</v>
      </c>
    </row>
    <row r="6" spans="1:14" x14ac:dyDescent="0.25">
      <c r="A6" s="9">
        <v>2</v>
      </c>
      <c r="B6" s="10" t="s">
        <v>2</v>
      </c>
      <c r="C6" s="11">
        <v>1197.1500000000001</v>
      </c>
      <c r="D6" s="11">
        <v>823.1</v>
      </c>
      <c r="E6" s="11">
        <f t="shared" si="0"/>
        <v>68.754959695944535</v>
      </c>
      <c r="F6" s="11">
        <v>239.32</v>
      </c>
      <c r="G6" s="11">
        <v>1357.26</v>
      </c>
      <c r="H6" s="11">
        <f t="shared" si="1"/>
        <v>567.13187364198564</v>
      </c>
      <c r="I6" s="11">
        <v>94.139999999999901</v>
      </c>
      <c r="J6" s="11">
        <v>50.299999999999699</v>
      </c>
      <c r="K6" s="11">
        <f t="shared" si="2"/>
        <v>53.431060123220476</v>
      </c>
      <c r="L6" s="11">
        <v>1530.61</v>
      </c>
      <c r="M6" s="11">
        <v>2230.66</v>
      </c>
      <c r="N6" s="11">
        <f t="shared" si="3"/>
        <v>145.73666708044505</v>
      </c>
    </row>
    <row r="7" spans="1:14" x14ac:dyDescent="0.25">
      <c r="A7" s="9">
        <v>3</v>
      </c>
      <c r="B7" s="10" t="s">
        <v>3</v>
      </c>
      <c r="C7" s="11">
        <v>350.09</v>
      </c>
      <c r="D7" s="11">
        <v>203.41</v>
      </c>
      <c r="E7" s="11">
        <f t="shared" si="0"/>
        <v>58.1022022908395</v>
      </c>
      <c r="F7" s="11">
        <v>181.56</v>
      </c>
      <c r="G7" s="11">
        <v>594.59</v>
      </c>
      <c r="H7" s="11">
        <f t="shared" si="1"/>
        <v>327.48953513989869</v>
      </c>
      <c r="I7" s="11">
        <v>34.28</v>
      </c>
      <c r="J7" s="11">
        <v>49.08</v>
      </c>
      <c r="K7" s="11">
        <f t="shared" si="2"/>
        <v>143.17386231038506</v>
      </c>
      <c r="L7" s="11">
        <v>565.92999999999995</v>
      </c>
      <c r="M7" s="11">
        <v>847.08</v>
      </c>
      <c r="N7" s="11">
        <f t="shared" si="3"/>
        <v>149.67928895799835</v>
      </c>
    </row>
    <row r="8" spans="1:14" x14ac:dyDescent="0.25">
      <c r="A8" s="9">
        <v>4</v>
      </c>
      <c r="B8" s="10" t="s">
        <v>4</v>
      </c>
      <c r="C8" s="11">
        <v>748.43</v>
      </c>
      <c r="D8" s="11">
        <v>404.83</v>
      </c>
      <c r="E8" s="11">
        <f t="shared" si="0"/>
        <v>54.090562911695152</v>
      </c>
      <c r="F8" s="11">
        <v>512.9</v>
      </c>
      <c r="G8" s="11">
        <v>1148.03</v>
      </c>
      <c r="H8" s="11">
        <f t="shared" si="1"/>
        <v>223.83115617079352</v>
      </c>
      <c r="I8" s="11">
        <v>268.45999999999998</v>
      </c>
      <c r="J8" s="11">
        <v>85.49</v>
      </c>
      <c r="K8" s="11">
        <f t="shared" si="2"/>
        <v>31.844595097966177</v>
      </c>
      <c r="L8" s="11">
        <v>1529.79</v>
      </c>
      <c r="M8" s="11">
        <v>1638.35</v>
      </c>
      <c r="N8" s="11">
        <f t="shared" si="3"/>
        <v>107.09639885213002</v>
      </c>
    </row>
    <row r="9" spans="1:14" x14ac:dyDescent="0.25">
      <c r="A9" s="9">
        <v>5</v>
      </c>
      <c r="B9" s="10" t="s">
        <v>5</v>
      </c>
      <c r="C9" s="11">
        <v>1134.43</v>
      </c>
      <c r="D9" s="11">
        <v>937.1</v>
      </c>
      <c r="E9" s="11">
        <f t="shared" si="0"/>
        <v>82.605361282758736</v>
      </c>
      <c r="F9" s="11">
        <v>397.78</v>
      </c>
      <c r="G9" s="11">
        <v>1307.3900000000001</v>
      </c>
      <c r="H9" s="11">
        <f t="shared" si="1"/>
        <v>328.67162753280712</v>
      </c>
      <c r="I9" s="11">
        <v>144.22999999999999</v>
      </c>
      <c r="J9" s="11">
        <v>40.669999999999597</v>
      </c>
      <c r="K9" s="11">
        <f t="shared" si="2"/>
        <v>28.198017056090691</v>
      </c>
      <c r="L9" s="11">
        <v>1676.44</v>
      </c>
      <c r="M9" s="11">
        <v>2285.16</v>
      </c>
      <c r="N9" s="11">
        <f t="shared" si="3"/>
        <v>136.31027653837893</v>
      </c>
    </row>
    <row r="10" spans="1:14" x14ac:dyDescent="0.25">
      <c r="A10" s="9">
        <v>6</v>
      </c>
      <c r="B10" s="10" t="s">
        <v>6</v>
      </c>
      <c r="C10" s="11">
        <v>705.15</v>
      </c>
      <c r="D10" s="11">
        <v>628.25</v>
      </c>
      <c r="E10" s="11">
        <f t="shared" si="0"/>
        <v>89.094518896688641</v>
      </c>
      <c r="F10" s="11">
        <v>585.1</v>
      </c>
      <c r="G10" s="11">
        <v>2551.6</v>
      </c>
      <c r="H10" s="11">
        <f t="shared" si="1"/>
        <v>436.09639377884122</v>
      </c>
      <c r="I10" s="11">
        <v>242.52</v>
      </c>
      <c r="J10" s="11">
        <v>14.96</v>
      </c>
      <c r="K10" s="11">
        <f t="shared" si="2"/>
        <v>6.1685634174501081</v>
      </c>
      <c r="L10" s="11">
        <v>1532.77</v>
      </c>
      <c r="M10" s="11">
        <v>3194.81</v>
      </c>
      <c r="N10" s="11">
        <f t="shared" si="3"/>
        <v>208.43375066056876</v>
      </c>
    </row>
    <row r="11" spans="1:14" x14ac:dyDescent="0.25">
      <c r="A11" s="9">
        <v>7</v>
      </c>
      <c r="B11" s="10" t="s">
        <v>7</v>
      </c>
      <c r="C11" s="11">
        <v>171.15</v>
      </c>
      <c r="D11" s="11">
        <v>75.95</v>
      </c>
      <c r="E11" s="11">
        <f t="shared" si="0"/>
        <v>44.376278118609406</v>
      </c>
      <c r="F11" s="11">
        <v>101.32</v>
      </c>
      <c r="G11" s="11">
        <v>85.79</v>
      </c>
      <c r="H11" s="11">
        <f t="shared" si="1"/>
        <v>84.672325305961323</v>
      </c>
      <c r="I11" s="11">
        <v>37.409999999999997</v>
      </c>
      <c r="J11" s="11">
        <v>19.920000000000002</v>
      </c>
      <c r="K11" s="11">
        <f t="shared" si="2"/>
        <v>53.247794707297523</v>
      </c>
      <c r="L11" s="11">
        <v>309.88</v>
      </c>
      <c r="M11" s="11">
        <v>181.66</v>
      </c>
      <c r="N11" s="11">
        <f t="shared" si="3"/>
        <v>58.622692655221378</v>
      </c>
    </row>
    <row r="12" spans="1:14" x14ac:dyDescent="0.25">
      <c r="A12" s="9">
        <v>8</v>
      </c>
      <c r="B12" s="10" t="s">
        <v>8</v>
      </c>
      <c r="C12" s="11">
        <v>57.3</v>
      </c>
      <c r="D12" s="11">
        <v>1.79</v>
      </c>
      <c r="E12" s="11">
        <f t="shared" si="0"/>
        <v>3.1239092495636998</v>
      </c>
      <c r="F12" s="11">
        <v>108.09</v>
      </c>
      <c r="G12" s="11">
        <v>18.649999999999999</v>
      </c>
      <c r="H12" s="11">
        <f t="shared" si="1"/>
        <v>17.254140068461467</v>
      </c>
      <c r="I12" s="11">
        <v>15.96</v>
      </c>
      <c r="J12" s="11">
        <v>1.1000000000000001</v>
      </c>
      <c r="K12" s="11">
        <f t="shared" si="2"/>
        <v>6.8922305764411025</v>
      </c>
      <c r="L12" s="11">
        <v>181.35</v>
      </c>
      <c r="M12" s="11">
        <v>21.54</v>
      </c>
      <c r="N12" s="11">
        <f t="shared" si="3"/>
        <v>11.877584780810588</v>
      </c>
    </row>
    <row r="13" spans="1:14" x14ac:dyDescent="0.25">
      <c r="A13" s="9">
        <v>9</v>
      </c>
      <c r="B13" s="10" t="s">
        <v>9</v>
      </c>
      <c r="C13" s="11">
        <v>1643.34</v>
      </c>
      <c r="D13" s="11">
        <v>786.45</v>
      </c>
      <c r="E13" s="11">
        <f t="shared" si="0"/>
        <v>47.856803826353648</v>
      </c>
      <c r="F13" s="11">
        <v>966.1</v>
      </c>
      <c r="G13" s="11">
        <v>2677.75</v>
      </c>
      <c r="H13" s="11">
        <f t="shared" si="1"/>
        <v>277.17110030017597</v>
      </c>
      <c r="I13" s="11">
        <v>301.54000000000002</v>
      </c>
      <c r="J13" s="11">
        <v>80.130000000000095</v>
      </c>
      <c r="K13" s="11">
        <f t="shared" si="2"/>
        <v>26.573588910260693</v>
      </c>
      <c r="L13" s="11">
        <v>2910.98</v>
      </c>
      <c r="M13" s="11">
        <v>3544.33</v>
      </c>
      <c r="N13" s="11">
        <f t="shared" si="3"/>
        <v>121.75727761784691</v>
      </c>
    </row>
    <row r="14" spans="1:14" x14ac:dyDescent="0.25">
      <c r="A14" s="9">
        <v>10</v>
      </c>
      <c r="B14" s="10" t="s">
        <v>10</v>
      </c>
      <c r="C14" s="11">
        <v>3755.62</v>
      </c>
      <c r="D14" s="11">
        <v>2226.85</v>
      </c>
      <c r="E14" s="11">
        <f t="shared" si="0"/>
        <v>59.293805017547044</v>
      </c>
      <c r="F14" s="11">
        <v>3828.63</v>
      </c>
      <c r="G14" s="11">
        <v>6333.3</v>
      </c>
      <c r="H14" s="11">
        <f t="shared" si="1"/>
        <v>165.41948425415879</v>
      </c>
      <c r="I14" s="11">
        <v>934.76</v>
      </c>
      <c r="J14" s="11">
        <v>410.780000000001</v>
      </c>
      <c r="K14" s="11">
        <f t="shared" si="2"/>
        <v>43.944969831828594</v>
      </c>
      <c r="L14" s="11">
        <v>8519.01</v>
      </c>
      <c r="M14" s="11">
        <v>8970.93</v>
      </c>
      <c r="N14" s="11">
        <f t="shared" si="3"/>
        <v>105.30484175978194</v>
      </c>
    </row>
    <row r="15" spans="1:14" x14ac:dyDescent="0.25">
      <c r="A15" s="9">
        <v>11</v>
      </c>
      <c r="B15" s="10" t="s">
        <v>11</v>
      </c>
      <c r="C15" s="11">
        <v>260.19</v>
      </c>
      <c r="D15" s="11">
        <v>60.68</v>
      </c>
      <c r="E15" s="11">
        <f t="shared" si="0"/>
        <v>23.321418963065451</v>
      </c>
      <c r="F15" s="11">
        <v>235.99</v>
      </c>
      <c r="G15" s="11">
        <v>609.6</v>
      </c>
      <c r="H15" s="11">
        <f t="shared" si="1"/>
        <v>258.31603034026864</v>
      </c>
      <c r="I15" s="11">
        <v>72.010000000000005</v>
      </c>
      <c r="J15" s="11">
        <v>205.82</v>
      </c>
      <c r="K15" s="11">
        <f t="shared" si="2"/>
        <v>285.82141369254271</v>
      </c>
      <c r="L15" s="11">
        <v>568.19000000000005</v>
      </c>
      <c r="M15" s="11">
        <v>876.1</v>
      </c>
      <c r="N15" s="11">
        <f t="shared" si="3"/>
        <v>154.19137964413312</v>
      </c>
    </row>
    <row r="16" spans="1:14" x14ac:dyDescent="0.25">
      <c r="A16" s="9">
        <v>12</v>
      </c>
      <c r="B16" s="10" t="s">
        <v>12</v>
      </c>
      <c r="C16" s="11">
        <v>1048.04</v>
      </c>
      <c r="D16" s="11">
        <v>927.91</v>
      </c>
      <c r="E16" s="11">
        <f t="shared" si="0"/>
        <v>88.537651234685697</v>
      </c>
      <c r="F16" s="11">
        <v>563.16999999999996</v>
      </c>
      <c r="G16" s="11">
        <v>2063.6799999999998</v>
      </c>
      <c r="H16" s="11">
        <f t="shared" si="1"/>
        <v>366.43997372019106</v>
      </c>
      <c r="I16" s="11">
        <v>140.80000000000001</v>
      </c>
      <c r="J16" s="11">
        <v>40.680000000000298</v>
      </c>
      <c r="K16" s="11">
        <f t="shared" si="2"/>
        <v>28.892045454545663</v>
      </c>
      <c r="L16" s="11">
        <v>1752.01</v>
      </c>
      <c r="M16" s="11">
        <v>3032.27</v>
      </c>
      <c r="N16" s="11">
        <f t="shared" si="3"/>
        <v>173.07378382543479</v>
      </c>
    </row>
    <row r="17" spans="1:14" s="4" customFormat="1" ht="12.75" x14ac:dyDescent="0.2">
      <c r="A17" s="16" t="s">
        <v>13</v>
      </c>
      <c r="B17" s="17"/>
      <c r="C17" s="2">
        <f>SUM(C5:C16)</f>
        <v>13838.869999999999</v>
      </c>
      <c r="D17" s="2">
        <f>SUM(D5:D16)</f>
        <v>9285.7999999999993</v>
      </c>
      <c r="E17" s="3">
        <f t="shared" si="0"/>
        <v>67.099409128057417</v>
      </c>
      <c r="F17" s="2">
        <f>SUM(F5:F16)</f>
        <v>8647.69</v>
      </c>
      <c r="G17" s="2">
        <f>SUM(G5:G16)</f>
        <v>21402.85</v>
      </c>
      <c r="H17" s="3">
        <f t="shared" si="1"/>
        <v>247.49788671888098</v>
      </c>
      <c r="I17" s="2">
        <f>SUM(I5:I16)</f>
        <v>2973.29</v>
      </c>
      <c r="J17" s="2">
        <f>SUM(J5:J16)</f>
        <v>1167.1300000000008</v>
      </c>
      <c r="K17" s="3">
        <f t="shared" si="2"/>
        <v>39.253823205943611</v>
      </c>
      <c r="L17" s="2">
        <f>SUM(L5:L16)</f>
        <v>25459.85</v>
      </c>
      <c r="M17" s="2">
        <f>SUM(M5:M16)</f>
        <v>31855.78</v>
      </c>
      <c r="N17" s="3">
        <f t="shared" si="3"/>
        <v>125.12163268833085</v>
      </c>
    </row>
    <row r="18" spans="1:14" x14ac:dyDescent="0.25">
      <c r="A18" s="9">
        <v>13</v>
      </c>
      <c r="B18" s="10" t="s">
        <v>14</v>
      </c>
      <c r="C18" s="11">
        <v>1641.4</v>
      </c>
      <c r="D18" s="11">
        <v>1467</v>
      </c>
      <c r="E18" s="11">
        <f t="shared" si="0"/>
        <v>89.374923845497747</v>
      </c>
      <c r="F18" s="11">
        <v>898.24</v>
      </c>
      <c r="G18" s="11">
        <v>4275.82</v>
      </c>
      <c r="H18" s="11">
        <f t="shared" si="1"/>
        <v>476.02199857499102</v>
      </c>
      <c r="I18" s="11">
        <v>185.94</v>
      </c>
      <c r="J18" s="11">
        <v>74.670000000000101</v>
      </c>
      <c r="K18" s="11">
        <f t="shared" si="2"/>
        <v>40.158115521135905</v>
      </c>
      <c r="L18" s="11">
        <v>2725.58</v>
      </c>
      <c r="M18" s="11">
        <v>5817.49</v>
      </c>
      <c r="N18" s="11">
        <f t="shared" si="3"/>
        <v>213.44044203435598</v>
      </c>
    </row>
    <row r="19" spans="1:14" x14ac:dyDescent="0.25">
      <c r="A19" s="9">
        <v>14</v>
      </c>
      <c r="B19" s="10" t="s">
        <v>15</v>
      </c>
      <c r="C19" s="11">
        <v>202</v>
      </c>
      <c r="D19" s="11">
        <v>41.31</v>
      </c>
      <c r="E19" s="11">
        <f t="shared" si="0"/>
        <v>20.450495049504951</v>
      </c>
      <c r="F19" s="11">
        <v>162.69999999999999</v>
      </c>
      <c r="G19" s="11">
        <v>211.51</v>
      </c>
      <c r="H19" s="11">
        <f t="shared" si="1"/>
        <v>130</v>
      </c>
      <c r="I19" s="11">
        <v>43.76</v>
      </c>
      <c r="J19" s="11">
        <v>639.5</v>
      </c>
      <c r="K19" s="11">
        <f t="shared" si="2"/>
        <v>1461.3802559414992</v>
      </c>
      <c r="L19" s="11">
        <v>408.46</v>
      </c>
      <c r="M19" s="11">
        <v>892.32</v>
      </c>
      <c r="N19" s="11">
        <f t="shared" si="3"/>
        <v>218.45957988542332</v>
      </c>
    </row>
    <row r="20" spans="1:14" x14ac:dyDescent="0.25">
      <c r="A20" s="9">
        <v>15</v>
      </c>
      <c r="B20" s="10" t="s">
        <v>16</v>
      </c>
      <c r="C20" s="11">
        <v>0.48</v>
      </c>
      <c r="D20" s="11">
        <v>3.22</v>
      </c>
      <c r="E20" s="11">
        <f t="shared" si="0"/>
        <v>670.83333333333337</v>
      </c>
      <c r="F20" s="11">
        <v>0</v>
      </c>
      <c r="G20" s="11">
        <v>22.53</v>
      </c>
      <c r="H20" s="11" t="e">
        <f t="shared" si="1"/>
        <v>#DIV/0!</v>
      </c>
      <c r="I20" s="11">
        <v>0</v>
      </c>
      <c r="J20" s="11">
        <v>0.78000000000000103</v>
      </c>
      <c r="K20" s="11" t="e">
        <f t="shared" si="2"/>
        <v>#DIV/0!</v>
      </c>
      <c r="L20" s="11">
        <v>0.48</v>
      </c>
      <c r="M20" s="11">
        <v>26.53</v>
      </c>
      <c r="N20" s="11">
        <f t="shared" si="3"/>
        <v>5527.0833333333339</v>
      </c>
    </row>
    <row r="21" spans="1:14" x14ac:dyDescent="0.25">
      <c r="A21" s="9">
        <v>16</v>
      </c>
      <c r="B21" s="10" t="s">
        <v>17</v>
      </c>
      <c r="C21" s="11">
        <v>198.92</v>
      </c>
      <c r="D21" s="11">
        <v>43.19</v>
      </c>
      <c r="E21" s="11">
        <f t="shared" si="0"/>
        <v>21.712246129097124</v>
      </c>
      <c r="F21" s="11">
        <v>28.7</v>
      </c>
      <c r="G21" s="11">
        <v>46.64</v>
      </c>
      <c r="H21" s="11">
        <f t="shared" si="1"/>
        <v>162.50871080139373</v>
      </c>
      <c r="I21" s="11">
        <v>12.84</v>
      </c>
      <c r="J21" s="11">
        <v>32.01</v>
      </c>
      <c r="K21" s="11">
        <f t="shared" si="2"/>
        <v>249.29906542056074</v>
      </c>
      <c r="L21" s="11">
        <v>240.46</v>
      </c>
      <c r="M21" s="11">
        <v>121.84</v>
      </c>
      <c r="N21" s="11">
        <f t="shared" si="3"/>
        <v>50.669550029110866</v>
      </c>
    </row>
    <row r="22" spans="1:14" x14ac:dyDescent="0.25">
      <c r="A22" s="9">
        <v>17</v>
      </c>
      <c r="B22" s="10" t="s">
        <v>18</v>
      </c>
      <c r="C22" s="11">
        <v>180.36</v>
      </c>
      <c r="D22" s="11">
        <v>371.7</v>
      </c>
      <c r="E22" s="11">
        <f t="shared" si="0"/>
        <v>206.0878243512974</v>
      </c>
      <c r="F22" s="11">
        <v>45.37</v>
      </c>
      <c r="G22" s="11">
        <v>85.44</v>
      </c>
      <c r="H22" s="11">
        <f t="shared" si="1"/>
        <v>188.31827198589377</v>
      </c>
      <c r="I22" s="11">
        <v>1.1399999999999899</v>
      </c>
      <c r="J22" s="11">
        <v>20.55</v>
      </c>
      <c r="K22" s="11">
        <f t="shared" si="2"/>
        <v>1802.6315789473845</v>
      </c>
      <c r="L22" s="11">
        <v>226.87</v>
      </c>
      <c r="M22" s="11">
        <v>477.69</v>
      </c>
      <c r="N22" s="11">
        <f t="shared" si="3"/>
        <v>210.55670648388946</v>
      </c>
    </row>
    <row r="23" spans="1:14" x14ac:dyDescent="0.25">
      <c r="A23" s="9">
        <v>18</v>
      </c>
      <c r="B23" s="10" t="s">
        <v>19</v>
      </c>
      <c r="C23" s="11">
        <v>2236.96</v>
      </c>
      <c r="D23" s="11">
        <v>1854.44</v>
      </c>
      <c r="E23" s="11">
        <f t="shared" si="0"/>
        <v>82.900007152564186</v>
      </c>
      <c r="F23" s="11">
        <v>987.39</v>
      </c>
      <c r="G23" s="11">
        <v>5821.05</v>
      </c>
      <c r="H23" s="11">
        <f t="shared" si="1"/>
        <v>589.53908789839886</v>
      </c>
      <c r="I23" s="11">
        <v>723.7</v>
      </c>
      <c r="J23" s="11">
        <v>230.42</v>
      </c>
      <c r="K23" s="11">
        <f t="shared" si="2"/>
        <v>31.839159872875499</v>
      </c>
      <c r="L23" s="11">
        <v>3948.05</v>
      </c>
      <c r="M23" s="11">
        <v>7905.91</v>
      </c>
      <c r="N23" s="11">
        <f t="shared" si="3"/>
        <v>200.24847709628801</v>
      </c>
    </row>
    <row r="24" spans="1:14" x14ac:dyDescent="0.25">
      <c r="A24" s="9">
        <v>19</v>
      </c>
      <c r="B24" s="10" t="s">
        <v>20</v>
      </c>
      <c r="C24" s="11">
        <v>1313.24</v>
      </c>
      <c r="D24" s="11">
        <v>822.3</v>
      </c>
      <c r="E24" s="11">
        <f t="shared" si="0"/>
        <v>62.616125003807376</v>
      </c>
      <c r="F24" s="11">
        <v>1454.56</v>
      </c>
      <c r="G24" s="11">
        <v>4904.5</v>
      </c>
      <c r="H24" s="11">
        <f t="shared" si="1"/>
        <v>337.18100318996812</v>
      </c>
      <c r="I24" s="11">
        <v>136.18</v>
      </c>
      <c r="J24" s="11">
        <v>86.869999999999905</v>
      </c>
      <c r="K24" s="11">
        <f t="shared" si="2"/>
        <v>63.790571302687546</v>
      </c>
      <c r="L24" s="11">
        <v>2903.98</v>
      </c>
      <c r="M24" s="11">
        <v>5813.67</v>
      </c>
      <c r="N24" s="11">
        <f t="shared" si="3"/>
        <v>200.19662669853096</v>
      </c>
    </row>
    <row r="25" spans="1:14" x14ac:dyDescent="0.25">
      <c r="A25" s="9">
        <v>20</v>
      </c>
      <c r="B25" s="10" t="s">
        <v>21</v>
      </c>
      <c r="C25" s="11">
        <v>1135.5899999999999</v>
      </c>
      <c r="D25" s="11">
        <v>237.97</v>
      </c>
      <c r="E25" s="11">
        <f t="shared" si="0"/>
        <v>20.95562659058287</v>
      </c>
      <c r="F25" s="11">
        <v>606.15</v>
      </c>
      <c r="G25" s="11">
        <v>575.38</v>
      </c>
      <c r="H25" s="11">
        <f t="shared" si="1"/>
        <v>94.92369875443373</v>
      </c>
      <c r="I25" s="11">
        <v>120.06</v>
      </c>
      <c r="J25" s="11">
        <v>14.4499999999999</v>
      </c>
      <c r="K25" s="11">
        <f t="shared" si="2"/>
        <v>12.035648842245459</v>
      </c>
      <c r="L25" s="11">
        <v>1861.8</v>
      </c>
      <c r="M25" s="11">
        <v>827.8</v>
      </c>
      <c r="N25" s="11">
        <f t="shared" si="3"/>
        <v>44.462348265119779</v>
      </c>
    </row>
    <row r="26" spans="1:14" x14ac:dyDescent="0.25">
      <c r="A26" s="9">
        <v>21</v>
      </c>
      <c r="B26" s="10" t="s">
        <v>22</v>
      </c>
      <c r="C26" s="11">
        <v>436.86</v>
      </c>
      <c r="D26" s="11">
        <v>423.5</v>
      </c>
      <c r="E26" s="11">
        <f t="shared" si="0"/>
        <v>96.941812022158132</v>
      </c>
      <c r="F26" s="11">
        <v>60.81</v>
      </c>
      <c r="G26" s="11">
        <v>307.74</v>
      </c>
      <c r="H26" s="11">
        <f t="shared" si="1"/>
        <v>506.06808090774547</v>
      </c>
      <c r="I26" s="11">
        <v>54.639999999999901</v>
      </c>
      <c r="J26" s="11">
        <v>23.1</v>
      </c>
      <c r="K26" s="11">
        <f t="shared" si="2"/>
        <v>42.276720351390999</v>
      </c>
      <c r="L26" s="11">
        <v>552.30999999999995</v>
      </c>
      <c r="M26" s="11">
        <v>754.34</v>
      </c>
      <c r="N26" s="11">
        <f t="shared" si="3"/>
        <v>136.57909507341896</v>
      </c>
    </row>
    <row r="27" spans="1:14" x14ac:dyDescent="0.25">
      <c r="A27" s="9">
        <v>22</v>
      </c>
      <c r="B27" s="10" t="s">
        <v>23</v>
      </c>
      <c r="C27" s="11">
        <v>1221.3499999999999</v>
      </c>
      <c r="D27" s="11">
        <v>865.58</v>
      </c>
      <c r="E27" s="11">
        <f t="shared" si="0"/>
        <v>70.870757768043575</v>
      </c>
      <c r="F27" s="11">
        <v>110.24</v>
      </c>
      <c r="G27" s="11">
        <v>1206.99</v>
      </c>
      <c r="H27" s="11">
        <f t="shared" si="1"/>
        <v>1094.8748185776487</v>
      </c>
      <c r="I27" s="11">
        <v>28.430000000000099</v>
      </c>
      <c r="J27" s="11">
        <v>0</v>
      </c>
      <c r="K27" s="11">
        <f t="shared" si="2"/>
        <v>0</v>
      </c>
      <c r="L27" s="11">
        <v>1360.02</v>
      </c>
      <c r="M27" s="11">
        <v>2072.5700000000002</v>
      </c>
      <c r="N27" s="11">
        <f t="shared" si="3"/>
        <v>152.39261187335481</v>
      </c>
    </row>
    <row r="28" spans="1:14" x14ac:dyDescent="0.25">
      <c r="A28" s="9">
        <v>23</v>
      </c>
      <c r="B28" s="10" t="s">
        <v>24</v>
      </c>
      <c r="C28" s="11">
        <v>0</v>
      </c>
      <c r="D28" s="11">
        <v>0.06</v>
      </c>
      <c r="E28" s="11" t="e">
        <f t="shared" si="0"/>
        <v>#DIV/0!</v>
      </c>
      <c r="F28" s="11">
        <v>4.1399999999999997</v>
      </c>
      <c r="G28" s="11">
        <v>14.02</v>
      </c>
      <c r="H28" s="11">
        <f t="shared" si="1"/>
        <v>338.64734299516908</v>
      </c>
      <c r="I28" s="11">
        <v>8.0299999999999994</v>
      </c>
      <c r="J28" s="11">
        <v>1.49</v>
      </c>
      <c r="K28" s="11">
        <f t="shared" si="2"/>
        <v>18.555417185554173</v>
      </c>
      <c r="L28" s="11">
        <v>12.17</v>
      </c>
      <c r="M28" s="11">
        <v>15.57</v>
      </c>
      <c r="N28" s="11">
        <f t="shared" si="3"/>
        <v>127.93755135579295</v>
      </c>
    </row>
    <row r="29" spans="1:14" x14ac:dyDescent="0.25">
      <c r="A29" s="9">
        <v>24</v>
      </c>
      <c r="B29" s="10" t="s">
        <v>25</v>
      </c>
      <c r="C29" s="11">
        <v>48.26</v>
      </c>
      <c r="D29" s="11">
        <v>19.11</v>
      </c>
      <c r="E29" s="11">
        <f t="shared" si="0"/>
        <v>39.59801077496892</v>
      </c>
      <c r="F29" s="11">
        <v>59.32</v>
      </c>
      <c r="G29" s="11">
        <v>60.54</v>
      </c>
      <c r="H29" s="11">
        <f t="shared" si="1"/>
        <v>102.05664194200943</v>
      </c>
      <c r="I29" s="11">
        <v>12.83</v>
      </c>
      <c r="J29" s="11">
        <v>2.0999999999999899</v>
      </c>
      <c r="K29" s="11">
        <f t="shared" si="2"/>
        <v>16.367887763055261</v>
      </c>
      <c r="L29" s="11">
        <v>120.41</v>
      </c>
      <c r="M29" s="11">
        <v>81.75</v>
      </c>
      <c r="N29" s="11">
        <f t="shared" si="3"/>
        <v>67.893032140187699</v>
      </c>
    </row>
    <row r="30" spans="1:14" x14ac:dyDescent="0.25">
      <c r="A30" s="9">
        <v>25</v>
      </c>
      <c r="B30" s="10" t="s">
        <v>26</v>
      </c>
      <c r="C30" s="11">
        <v>0.18</v>
      </c>
      <c r="D30" s="11">
        <v>0</v>
      </c>
      <c r="E30" s="11">
        <f t="shared" si="0"/>
        <v>0</v>
      </c>
      <c r="F30" s="11">
        <v>0.06</v>
      </c>
      <c r="G30" s="11">
        <v>1.25</v>
      </c>
      <c r="H30" s="11">
        <f t="shared" si="1"/>
        <v>2083.3333333333335</v>
      </c>
      <c r="I30" s="11">
        <v>0</v>
      </c>
      <c r="J30" s="11">
        <v>0</v>
      </c>
      <c r="K30" s="11" t="e">
        <f t="shared" si="2"/>
        <v>#DIV/0!</v>
      </c>
      <c r="L30" s="11">
        <v>0.24</v>
      </c>
      <c r="M30" s="11">
        <v>1.25</v>
      </c>
      <c r="N30" s="11">
        <f t="shared" si="3"/>
        <v>520.83333333333337</v>
      </c>
    </row>
    <row r="31" spans="1:14" x14ac:dyDescent="0.25">
      <c r="A31" s="9">
        <v>26</v>
      </c>
      <c r="B31" s="10" t="s">
        <v>27</v>
      </c>
      <c r="C31" s="11">
        <v>715.24</v>
      </c>
      <c r="D31" s="11">
        <v>432.18</v>
      </c>
      <c r="E31" s="11">
        <f t="shared" si="0"/>
        <v>60.424472904199988</v>
      </c>
      <c r="F31" s="11">
        <v>98.31</v>
      </c>
      <c r="G31" s="11">
        <v>2991.63</v>
      </c>
      <c r="H31" s="11">
        <f t="shared" si="1"/>
        <v>3043.057674702472</v>
      </c>
      <c r="I31" s="11">
        <v>18.6600000000001</v>
      </c>
      <c r="J31" s="11">
        <v>70.809999999999903</v>
      </c>
      <c r="K31" s="11">
        <f t="shared" si="2"/>
        <v>379.47481243300922</v>
      </c>
      <c r="L31" s="11">
        <v>832.21</v>
      </c>
      <c r="M31" s="11">
        <v>3494.62</v>
      </c>
      <c r="N31" s="11">
        <f t="shared" si="3"/>
        <v>419.92045277033441</v>
      </c>
    </row>
    <row r="32" spans="1:14" x14ac:dyDescent="0.25">
      <c r="A32" s="9">
        <v>27</v>
      </c>
      <c r="B32" s="10" t="s">
        <v>28</v>
      </c>
      <c r="C32" s="11">
        <v>0</v>
      </c>
      <c r="D32" s="11">
        <v>1.77</v>
      </c>
      <c r="E32" s="11" t="e">
        <f t="shared" si="0"/>
        <v>#DIV/0!</v>
      </c>
      <c r="F32" s="11">
        <v>10</v>
      </c>
      <c r="G32" s="11">
        <v>196.75</v>
      </c>
      <c r="H32" s="11">
        <f t="shared" si="1"/>
        <v>1967.5</v>
      </c>
      <c r="I32" s="11">
        <v>0</v>
      </c>
      <c r="J32" s="11">
        <v>0</v>
      </c>
      <c r="K32" s="11" t="e">
        <f t="shared" si="2"/>
        <v>#DIV/0!</v>
      </c>
      <c r="L32" s="11">
        <v>10</v>
      </c>
      <c r="M32" s="11">
        <v>198.52</v>
      </c>
      <c r="N32" s="11">
        <f t="shared" si="3"/>
        <v>1985.2</v>
      </c>
    </row>
    <row r="33" spans="1:14" x14ac:dyDescent="0.25">
      <c r="A33" s="9">
        <v>28</v>
      </c>
      <c r="B33" s="10" t="s">
        <v>29</v>
      </c>
      <c r="C33" s="11">
        <v>172</v>
      </c>
      <c r="D33" s="11">
        <v>195.11</v>
      </c>
      <c r="E33" s="11">
        <f t="shared" si="0"/>
        <v>113.43604651162791</v>
      </c>
      <c r="F33" s="11">
        <v>0.59</v>
      </c>
      <c r="G33" s="11">
        <v>74.63</v>
      </c>
      <c r="H33" s="11">
        <f t="shared" si="1"/>
        <v>12649.152542372882</v>
      </c>
      <c r="I33" s="11">
        <v>1.6699999999999899</v>
      </c>
      <c r="J33" s="11">
        <v>20.28</v>
      </c>
      <c r="K33" s="11">
        <f t="shared" si="2"/>
        <v>1214.3712574850372</v>
      </c>
      <c r="L33" s="11">
        <v>174.26</v>
      </c>
      <c r="M33" s="11">
        <v>290.02</v>
      </c>
      <c r="N33" s="11">
        <f t="shared" si="3"/>
        <v>166.42947320096408</v>
      </c>
    </row>
    <row r="34" spans="1:14" x14ac:dyDescent="0.25">
      <c r="A34" s="9">
        <v>29</v>
      </c>
      <c r="B34" s="10" t="s">
        <v>30</v>
      </c>
      <c r="C34" s="11">
        <v>4.63</v>
      </c>
      <c r="D34" s="11">
        <v>6.76</v>
      </c>
      <c r="E34" s="11">
        <f t="shared" si="0"/>
        <v>146.00431965442763</v>
      </c>
      <c r="F34" s="11">
        <v>34.119999999999997</v>
      </c>
      <c r="G34" s="11">
        <v>0.49</v>
      </c>
      <c r="H34" s="11">
        <f t="shared" si="1"/>
        <v>1.4361078546307151</v>
      </c>
      <c r="I34" s="11">
        <v>1.43</v>
      </c>
      <c r="J34" s="11">
        <v>0</v>
      </c>
      <c r="K34" s="11">
        <f t="shared" si="2"/>
        <v>0</v>
      </c>
      <c r="L34" s="11">
        <v>40.18</v>
      </c>
      <c r="M34" s="11">
        <v>7.25</v>
      </c>
      <c r="N34" s="11">
        <f t="shared" si="3"/>
        <v>18.043802887008461</v>
      </c>
    </row>
    <row r="35" spans="1:14" x14ac:dyDescent="0.25">
      <c r="A35" s="9">
        <v>30</v>
      </c>
      <c r="B35" s="10" t="s">
        <v>31</v>
      </c>
      <c r="C35" s="11">
        <v>0</v>
      </c>
      <c r="D35" s="11">
        <v>0.17</v>
      </c>
      <c r="E35" s="11" t="e">
        <f t="shared" si="0"/>
        <v>#DIV/0!</v>
      </c>
      <c r="F35" s="11">
        <v>31.68</v>
      </c>
      <c r="G35" s="11">
        <v>6.23</v>
      </c>
      <c r="H35" s="11">
        <f t="shared" si="1"/>
        <v>19.665404040404042</v>
      </c>
      <c r="I35" s="11">
        <v>2.48</v>
      </c>
      <c r="J35" s="11">
        <v>0.869999999999999</v>
      </c>
      <c r="K35" s="11">
        <f t="shared" si="2"/>
        <v>35.080645161290278</v>
      </c>
      <c r="L35" s="11">
        <v>34.159999999999997</v>
      </c>
      <c r="M35" s="11">
        <v>7.27</v>
      </c>
      <c r="N35" s="11">
        <f t="shared" si="3"/>
        <v>21.282201405152225</v>
      </c>
    </row>
    <row r="36" spans="1:14" x14ac:dyDescent="0.25">
      <c r="A36" s="9">
        <v>31</v>
      </c>
      <c r="B36" s="10" t="s">
        <v>32</v>
      </c>
      <c r="C36" s="11">
        <v>32.43</v>
      </c>
      <c r="D36" s="11">
        <v>143.83000000000001</v>
      </c>
      <c r="E36" s="11">
        <f t="shared" si="0"/>
        <v>443.50909651557203</v>
      </c>
      <c r="F36" s="11">
        <v>23.83</v>
      </c>
      <c r="G36" s="11">
        <v>1013.6</v>
      </c>
      <c r="H36" s="11">
        <f t="shared" si="1"/>
        <v>4253.462022660512</v>
      </c>
      <c r="I36" s="11">
        <v>6.17</v>
      </c>
      <c r="J36" s="11">
        <v>5.1799999999998398</v>
      </c>
      <c r="K36" s="11">
        <f t="shared" si="2"/>
        <v>83.954619124794817</v>
      </c>
      <c r="L36" s="11">
        <v>62.43</v>
      </c>
      <c r="M36" s="11">
        <v>1162.6099999999999</v>
      </c>
      <c r="N36" s="11">
        <f t="shared" si="3"/>
        <v>1862.2617331411177</v>
      </c>
    </row>
    <row r="37" spans="1:14" s="4" customFormat="1" ht="12.75" x14ac:dyDescent="0.2">
      <c r="A37" s="16" t="s">
        <v>33</v>
      </c>
      <c r="B37" s="17"/>
      <c r="C37" s="2">
        <f>SUM(C18:C36)</f>
        <v>9539.9</v>
      </c>
      <c r="D37" s="2">
        <f>SUM(D18:D36)</f>
        <v>6929.2000000000007</v>
      </c>
      <c r="E37" s="3">
        <f t="shared" si="0"/>
        <v>72.633885051205993</v>
      </c>
      <c r="F37" s="2">
        <f>SUM(F18:F36)</f>
        <v>4616.2100000000009</v>
      </c>
      <c r="G37" s="2">
        <f>SUM(G18:G36)</f>
        <v>21816.74</v>
      </c>
      <c r="H37" s="3">
        <f t="shared" si="1"/>
        <v>472.61151464079836</v>
      </c>
      <c r="I37" s="2">
        <f>SUM(I18:I36)</f>
        <v>1357.96</v>
      </c>
      <c r="J37" s="2">
        <f>SUM(J18:J36)</f>
        <v>1223.0799999999992</v>
      </c>
      <c r="K37" s="3">
        <f t="shared" si="2"/>
        <v>90.067454122359962</v>
      </c>
      <c r="L37" s="2">
        <f>SUM(L18:L36)</f>
        <v>15514.069999999998</v>
      </c>
      <c r="M37" s="2">
        <f>SUM(M18:M36)</f>
        <v>29969.019999999997</v>
      </c>
      <c r="N37" s="3">
        <f t="shared" si="3"/>
        <v>193.17316474658165</v>
      </c>
    </row>
    <row r="38" spans="1:14" x14ac:dyDescent="0.25">
      <c r="A38" s="9">
        <v>32</v>
      </c>
      <c r="B38" s="10" t="s">
        <v>34</v>
      </c>
      <c r="C38" s="11">
        <v>7182.48</v>
      </c>
      <c r="D38" s="11">
        <v>8805.23</v>
      </c>
      <c r="E38" s="11">
        <f t="shared" si="0"/>
        <v>122.59317116093607</v>
      </c>
      <c r="F38" s="11">
        <v>99.28</v>
      </c>
      <c r="G38" s="11">
        <v>0</v>
      </c>
      <c r="H38" s="11">
        <f t="shared" si="1"/>
        <v>0</v>
      </c>
      <c r="I38" s="11">
        <v>125.510000000001</v>
      </c>
      <c r="J38" s="11">
        <v>415.26</v>
      </c>
      <c r="K38" s="11">
        <f t="shared" si="2"/>
        <v>330.85809895625584</v>
      </c>
      <c r="L38" s="11">
        <v>7407.27</v>
      </c>
      <c r="M38" s="11">
        <v>9220.49</v>
      </c>
      <c r="N38" s="11">
        <f t="shared" si="3"/>
        <v>124.47892408404175</v>
      </c>
    </row>
    <row r="39" spans="1:14" s="4" customFormat="1" ht="12.75" x14ac:dyDescent="0.2">
      <c r="A39" s="16" t="s">
        <v>35</v>
      </c>
      <c r="B39" s="17"/>
      <c r="C39" s="2">
        <f>SUM(C38:C38)</f>
        <v>7182.48</v>
      </c>
      <c r="D39" s="2">
        <f>SUM(D38:D38)</f>
        <v>8805.23</v>
      </c>
      <c r="E39" s="3">
        <f t="shared" si="0"/>
        <v>122.59317116093607</v>
      </c>
      <c r="F39" s="2">
        <f>SUM(F38:F38)</f>
        <v>99.28</v>
      </c>
      <c r="G39" s="2">
        <f>SUM(G38:G38)</f>
        <v>0</v>
      </c>
      <c r="H39" s="3">
        <f t="shared" si="1"/>
        <v>0</v>
      </c>
      <c r="I39" s="2">
        <f>SUM(I38:I38)</f>
        <v>125.510000000001</v>
      </c>
      <c r="J39" s="2">
        <f>SUM(J38:J38)</f>
        <v>415.26</v>
      </c>
      <c r="K39" s="3">
        <f t="shared" si="2"/>
        <v>330.85809895625584</v>
      </c>
      <c r="L39" s="2">
        <f>SUM(L38:L38)</f>
        <v>7407.27</v>
      </c>
      <c r="M39" s="2">
        <f>SUM(M38:M38)</f>
        <v>9220.49</v>
      </c>
      <c r="N39" s="3">
        <f t="shared" si="3"/>
        <v>124.47892408404175</v>
      </c>
    </row>
    <row r="40" spans="1:14" x14ac:dyDescent="0.25">
      <c r="A40" s="9">
        <v>33</v>
      </c>
      <c r="B40" s="10" t="s">
        <v>36</v>
      </c>
      <c r="C40" s="11">
        <v>3821.63</v>
      </c>
      <c r="D40" s="11">
        <v>1879.26</v>
      </c>
      <c r="E40" s="11">
        <f t="shared" si="0"/>
        <v>49.174305204847144</v>
      </c>
      <c r="F40" s="11">
        <v>667.94</v>
      </c>
      <c r="G40" s="11">
        <v>1969.76</v>
      </c>
      <c r="H40" s="11">
        <f t="shared" si="1"/>
        <v>294.90073958738805</v>
      </c>
      <c r="I40" s="11">
        <v>425.61000000000098</v>
      </c>
      <c r="J40" s="11">
        <v>343.05</v>
      </c>
      <c r="K40" s="11">
        <f t="shared" si="2"/>
        <v>80.601959540424147</v>
      </c>
      <c r="L40" s="11">
        <v>4915.18</v>
      </c>
      <c r="M40" s="11">
        <v>4192.07</v>
      </c>
      <c r="N40" s="11">
        <f t="shared" si="3"/>
        <v>85.288229525673515</v>
      </c>
    </row>
    <row r="41" spans="1:14" s="4" customFormat="1" ht="12.75" x14ac:dyDescent="0.2">
      <c r="A41" s="16" t="s">
        <v>37</v>
      </c>
      <c r="B41" s="17"/>
      <c r="C41" s="2">
        <f>SUM(C40:C40)</f>
        <v>3821.63</v>
      </c>
      <c r="D41" s="2">
        <f>SUM(D40:D40)</f>
        <v>1879.26</v>
      </c>
      <c r="E41" s="3">
        <f t="shared" si="0"/>
        <v>49.174305204847144</v>
      </c>
      <c r="F41" s="2">
        <f>SUM(F40:F40)</f>
        <v>667.94</v>
      </c>
      <c r="G41" s="2">
        <f>SUM(G40:G40)</f>
        <v>1969.76</v>
      </c>
      <c r="H41" s="3">
        <f t="shared" si="1"/>
        <v>294.90073958738805</v>
      </c>
      <c r="I41" s="2">
        <f>SUM(I40:I40)</f>
        <v>425.61000000000098</v>
      </c>
      <c r="J41" s="2">
        <f>SUM(J40:J40)</f>
        <v>343.05</v>
      </c>
      <c r="K41" s="3">
        <f t="shared" si="2"/>
        <v>80.601959540424147</v>
      </c>
      <c r="L41" s="2">
        <f>SUM(L40:L40)</f>
        <v>4915.18</v>
      </c>
      <c r="M41" s="2">
        <f>SUM(M40:M40)</f>
        <v>4192.07</v>
      </c>
      <c r="N41" s="3">
        <f t="shared" si="3"/>
        <v>85.288229525673515</v>
      </c>
    </row>
    <row r="42" spans="1:14" x14ac:dyDescent="0.25">
      <c r="A42" s="9">
        <v>34</v>
      </c>
      <c r="B42" s="10" t="s">
        <v>38</v>
      </c>
      <c r="C42" s="11">
        <v>238.21</v>
      </c>
      <c r="D42" s="11">
        <v>203.76</v>
      </c>
      <c r="E42" s="11">
        <f t="shared" si="0"/>
        <v>85.537970698123502</v>
      </c>
      <c r="F42" s="11">
        <v>68.010000000000005</v>
      </c>
      <c r="G42" s="11">
        <v>570.66</v>
      </c>
      <c r="H42" s="11">
        <f t="shared" si="1"/>
        <v>839.08248786943091</v>
      </c>
      <c r="I42" s="11">
        <v>15.809999999999899</v>
      </c>
      <c r="J42" s="11">
        <v>19.350000000000001</v>
      </c>
      <c r="K42" s="11">
        <f t="shared" si="2"/>
        <v>122.39089184060801</v>
      </c>
      <c r="L42" s="11">
        <v>322.02999999999997</v>
      </c>
      <c r="M42" s="11">
        <v>793.77</v>
      </c>
      <c r="N42" s="11">
        <f t="shared" si="3"/>
        <v>246.48945750395924</v>
      </c>
    </row>
    <row r="43" spans="1:14" x14ac:dyDescent="0.25">
      <c r="A43" s="9">
        <v>35</v>
      </c>
      <c r="B43" s="10" t="s">
        <v>39</v>
      </c>
      <c r="C43" s="11">
        <v>46.97</v>
      </c>
      <c r="D43" s="11">
        <v>34.71</v>
      </c>
      <c r="E43" s="11">
        <f t="shared" si="0"/>
        <v>73.898232914626362</v>
      </c>
      <c r="F43" s="11">
        <v>34.64</v>
      </c>
      <c r="G43" s="11">
        <v>92.24</v>
      </c>
      <c r="H43" s="11">
        <f t="shared" si="1"/>
        <v>266.2817551963048</v>
      </c>
      <c r="I43" s="11">
        <v>14.88</v>
      </c>
      <c r="J43" s="11">
        <v>22.66</v>
      </c>
      <c r="K43" s="11">
        <f t="shared" si="2"/>
        <v>152.28494623655914</v>
      </c>
      <c r="L43" s="11">
        <v>96.49</v>
      </c>
      <c r="M43" s="11">
        <v>149.61000000000001</v>
      </c>
      <c r="N43" s="11">
        <f t="shared" si="3"/>
        <v>155.05233702974402</v>
      </c>
    </row>
    <row r="44" spans="1:14" x14ac:dyDescent="0.25">
      <c r="A44" s="9">
        <v>36</v>
      </c>
      <c r="B44" s="10" t="s">
        <v>40</v>
      </c>
      <c r="C44" s="11">
        <v>132.29</v>
      </c>
      <c r="D44" s="11">
        <v>324.12</v>
      </c>
      <c r="E44" s="11">
        <f t="shared" si="0"/>
        <v>245.00718119283397</v>
      </c>
      <c r="F44" s="11">
        <v>29.55</v>
      </c>
      <c r="G44" s="11">
        <v>88.71</v>
      </c>
      <c r="H44" s="11">
        <f t="shared" si="1"/>
        <v>300.20304568527916</v>
      </c>
      <c r="I44" s="11">
        <v>23.83</v>
      </c>
      <c r="J44" s="11">
        <v>19.13</v>
      </c>
      <c r="K44" s="11">
        <f t="shared" si="2"/>
        <v>80.276961812840966</v>
      </c>
      <c r="L44" s="11">
        <v>185.67</v>
      </c>
      <c r="M44" s="11">
        <v>431.96</v>
      </c>
      <c r="N44" s="11">
        <f t="shared" si="3"/>
        <v>232.64932406958584</v>
      </c>
    </row>
    <row r="45" spans="1:14" x14ac:dyDescent="0.25">
      <c r="A45" s="9">
        <v>37</v>
      </c>
      <c r="B45" s="10" t="s">
        <v>41</v>
      </c>
      <c r="C45" s="11">
        <v>17.149999999999999</v>
      </c>
      <c r="D45" s="11">
        <v>46.57</v>
      </c>
      <c r="E45" s="11">
        <f t="shared" si="0"/>
        <v>271.54518950437318</v>
      </c>
      <c r="F45" s="11">
        <v>18.16</v>
      </c>
      <c r="G45" s="11">
        <v>0.57999999999999996</v>
      </c>
      <c r="H45" s="11">
        <f t="shared" si="1"/>
        <v>3.1938325991189425</v>
      </c>
      <c r="I45" s="11">
        <v>5.44</v>
      </c>
      <c r="J45" s="11">
        <v>1.29</v>
      </c>
      <c r="K45" s="11">
        <f t="shared" si="2"/>
        <v>23.713235294117645</v>
      </c>
      <c r="L45" s="11">
        <v>40.75</v>
      </c>
      <c r="M45" s="11">
        <v>48.44</v>
      </c>
      <c r="N45" s="11">
        <f t="shared" si="3"/>
        <v>118.87116564417177</v>
      </c>
    </row>
    <row r="46" spans="1:14" x14ac:dyDescent="0.25">
      <c r="A46" s="9">
        <v>38</v>
      </c>
      <c r="B46" s="10" t="s">
        <v>42</v>
      </c>
      <c r="C46" s="11">
        <v>102.72</v>
      </c>
      <c r="D46" s="11">
        <v>91.15</v>
      </c>
      <c r="E46" s="11">
        <f t="shared" si="0"/>
        <v>88.736370716510919</v>
      </c>
      <c r="F46" s="11">
        <v>19.809999999999999</v>
      </c>
      <c r="G46" s="11">
        <v>16.940000000000001</v>
      </c>
      <c r="H46" s="11">
        <f t="shared" si="1"/>
        <v>85.512367491166088</v>
      </c>
      <c r="I46" s="11">
        <v>16.52</v>
      </c>
      <c r="J46" s="11">
        <v>171.37</v>
      </c>
      <c r="K46" s="11">
        <f t="shared" si="2"/>
        <v>1037.3486682808718</v>
      </c>
      <c r="L46" s="11">
        <v>139.05000000000001</v>
      </c>
      <c r="M46" s="11">
        <v>279.45999999999998</v>
      </c>
      <c r="N46" s="11">
        <f t="shared" si="3"/>
        <v>200.97806544408482</v>
      </c>
    </row>
    <row r="47" spans="1:14" x14ac:dyDescent="0.25">
      <c r="A47" s="9">
        <v>39</v>
      </c>
      <c r="B47" s="10" t="s">
        <v>43</v>
      </c>
      <c r="C47" s="11">
        <v>59.23</v>
      </c>
      <c r="D47" s="11">
        <v>76.290000000000006</v>
      </c>
      <c r="E47" s="11">
        <f t="shared" si="0"/>
        <v>128.80297146716194</v>
      </c>
      <c r="F47" s="11">
        <v>15.36</v>
      </c>
      <c r="G47" s="11">
        <v>0.52</v>
      </c>
      <c r="H47" s="11">
        <f t="shared" si="1"/>
        <v>3.385416666666667</v>
      </c>
      <c r="I47" s="11">
        <v>4.5199999999999996</v>
      </c>
      <c r="J47" s="11">
        <v>43.6</v>
      </c>
      <c r="K47" s="11">
        <f t="shared" si="2"/>
        <v>964.60176991150456</v>
      </c>
      <c r="L47" s="11">
        <v>79.11</v>
      </c>
      <c r="M47" s="11">
        <v>120.41</v>
      </c>
      <c r="N47" s="11">
        <f t="shared" si="3"/>
        <v>152.20578940715458</v>
      </c>
    </row>
    <row r="48" spans="1:14" x14ac:dyDescent="0.25">
      <c r="A48" s="9">
        <v>40</v>
      </c>
      <c r="B48" s="10" t="s">
        <v>44</v>
      </c>
      <c r="C48" s="11">
        <v>11.08</v>
      </c>
      <c r="D48" s="11">
        <v>6.46</v>
      </c>
      <c r="E48" s="11">
        <f t="shared" si="0"/>
        <v>58.303249097472921</v>
      </c>
      <c r="F48" s="11">
        <v>16.43</v>
      </c>
      <c r="G48" s="11">
        <v>28.79</v>
      </c>
      <c r="H48" s="11">
        <f t="shared" si="1"/>
        <v>175.22824102251977</v>
      </c>
      <c r="I48" s="11">
        <v>7.7600000000000096</v>
      </c>
      <c r="J48" s="11">
        <v>62.66</v>
      </c>
      <c r="K48" s="11">
        <f t="shared" si="2"/>
        <v>807.47422680412274</v>
      </c>
      <c r="L48" s="11">
        <v>35.270000000000003</v>
      </c>
      <c r="M48" s="11">
        <v>97.91</v>
      </c>
      <c r="N48" s="11">
        <f t="shared" si="3"/>
        <v>277.60136092996879</v>
      </c>
    </row>
    <row r="49" spans="1:14" x14ac:dyDescent="0.25">
      <c r="A49" s="9">
        <v>41</v>
      </c>
      <c r="B49" s="10" t="s">
        <v>45</v>
      </c>
      <c r="C49" s="11">
        <v>22.1</v>
      </c>
      <c r="D49" s="11">
        <v>46.76</v>
      </c>
      <c r="E49" s="11">
        <f t="shared" si="0"/>
        <v>211.58371040723978</v>
      </c>
      <c r="F49" s="11">
        <v>10.65</v>
      </c>
      <c r="G49" s="11">
        <v>11.32</v>
      </c>
      <c r="H49" s="11">
        <f t="shared" si="1"/>
        <v>106.29107981220658</v>
      </c>
      <c r="I49" s="11">
        <v>16.34</v>
      </c>
      <c r="J49" s="11">
        <v>97.39</v>
      </c>
      <c r="K49" s="11">
        <f t="shared" si="2"/>
        <v>596.02203182374535</v>
      </c>
      <c r="L49" s="11">
        <v>49.09</v>
      </c>
      <c r="M49" s="11">
        <v>155.47</v>
      </c>
      <c r="N49" s="11">
        <f t="shared" si="3"/>
        <v>316.70401303727846</v>
      </c>
    </row>
    <row r="50" spans="1:14" s="4" customFormat="1" ht="12.75" x14ac:dyDescent="0.2">
      <c r="A50" s="16" t="s">
        <v>46</v>
      </c>
      <c r="B50" s="17"/>
      <c r="C50" s="2">
        <f>SUM(C42:C49)</f>
        <v>629.75000000000011</v>
      </c>
      <c r="D50" s="2">
        <f>SUM(D42:D49)</f>
        <v>829.82</v>
      </c>
      <c r="E50" s="3">
        <f t="shared" si="0"/>
        <v>131.76974990075425</v>
      </c>
      <c r="F50" s="2">
        <f>SUM(F42:F49)</f>
        <v>212.61000000000004</v>
      </c>
      <c r="G50" s="2">
        <f>SUM(G42:G49)</f>
        <v>809.7600000000001</v>
      </c>
      <c r="H50" s="3">
        <f t="shared" si="1"/>
        <v>380.86637505291378</v>
      </c>
      <c r="I50" s="2">
        <f>SUM(I42:I49)</f>
        <v>105.09999999999989</v>
      </c>
      <c r="J50" s="2">
        <f>SUM(J42:J49)</f>
        <v>437.45000000000005</v>
      </c>
      <c r="K50" s="3">
        <f t="shared" si="2"/>
        <v>416.22264509990526</v>
      </c>
      <c r="L50" s="2">
        <f>SUM(L42:L49)</f>
        <v>947.46</v>
      </c>
      <c r="M50" s="2">
        <f>SUM(M42:M49)</f>
        <v>2077.0300000000002</v>
      </c>
      <c r="N50" s="3">
        <f t="shared" si="3"/>
        <v>219.22086420534902</v>
      </c>
    </row>
    <row r="51" spans="1:14" x14ac:dyDescent="0.25">
      <c r="A51" s="9">
        <v>42</v>
      </c>
      <c r="B51" s="10" t="s">
        <v>47</v>
      </c>
      <c r="C51" s="11">
        <v>0</v>
      </c>
      <c r="D51" s="11">
        <v>0</v>
      </c>
      <c r="E51" s="11" t="e">
        <f t="shared" si="0"/>
        <v>#DIV/0!</v>
      </c>
      <c r="F51" s="11">
        <v>0</v>
      </c>
      <c r="G51" s="11">
        <v>0</v>
      </c>
      <c r="H51" s="11" t="e">
        <f t="shared" si="1"/>
        <v>#DIV/0!</v>
      </c>
      <c r="I51" s="11">
        <v>0</v>
      </c>
      <c r="J51" s="11">
        <v>0</v>
      </c>
      <c r="K51" s="11" t="e">
        <f t="shared" si="2"/>
        <v>#DIV/0!</v>
      </c>
      <c r="L51" s="11">
        <v>0</v>
      </c>
      <c r="M51" s="11">
        <v>0</v>
      </c>
      <c r="N51" s="11" t="e">
        <f t="shared" si="3"/>
        <v>#DIV/0!</v>
      </c>
    </row>
    <row r="52" spans="1:14" x14ac:dyDescent="0.25">
      <c r="A52" s="9">
        <v>43</v>
      </c>
      <c r="B52" s="10" t="s">
        <v>48</v>
      </c>
      <c r="C52" s="11">
        <v>0</v>
      </c>
      <c r="D52" s="11">
        <v>0</v>
      </c>
      <c r="E52" s="11" t="e">
        <f t="shared" si="0"/>
        <v>#DIV/0!</v>
      </c>
      <c r="F52" s="11">
        <v>0</v>
      </c>
      <c r="G52" s="11">
        <v>0</v>
      </c>
      <c r="H52" s="11" t="e">
        <f t="shared" si="1"/>
        <v>#DIV/0!</v>
      </c>
      <c r="I52" s="11">
        <v>0</v>
      </c>
      <c r="J52" s="11">
        <v>0</v>
      </c>
      <c r="K52" s="11" t="e">
        <f t="shared" si="2"/>
        <v>#DIV/0!</v>
      </c>
      <c r="L52" s="11">
        <v>0</v>
      </c>
      <c r="M52" s="11">
        <v>0</v>
      </c>
      <c r="N52" s="11" t="e">
        <f t="shared" si="3"/>
        <v>#DIV/0!</v>
      </c>
    </row>
    <row r="53" spans="1:14" x14ac:dyDescent="0.25">
      <c r="A53" s="9">
        <v>44</v>
      </c>
      <c r="B53" s="10" t="s">
        <v>49</v>
      </c>
      <c r="C53" s="11">
        <v>0</v>
      </c>
      <c r="D53" s="11">
        <v>0</v>
      </c>
      <c r="E53" s="11" t="e">
        <f t="shared" si="0"/>
        <v>#DIV/0!</v>
      </c>
      <c r="F53" s="11">
        <v>0</v>
      </c>
      <c r="G53" s="11">
        <v>0</v>
      </c>
      <c r="H53" s="11" t="e">
        <f t="shared" si="1"/>
        <v>#DIV/0!</v>
      </c>
      <c r="I53" s="11">
        <v>0</v>
      </c>
      <c r="J53" s="11">
        <v>0</v>
      </c>
      <c r="K53" s="11" t="e">
        <f t="shared" si="2"/>
        <v>#DIV/0!</v>
      </c>
      <c r="L53" s="11">
        <v>0</v>
      </c>
      <c r="M53" s="11">
        <v>0</v>
      </c>
      <c r="N53" s="11" t="e">
        <f t="shared" si="3"/>
        <v>#DIV/0!</v>
      </c>
    </row>
    <row r="54" spans="1:14" x14ac:dyDescent="0.25">
      <c r="A54" s="9">
        <v>45</v>
      </c>
      <c r="B54" s="10" t="s">
        <v>50</v>
      </c>
      <c r="C54" s="11">
        <v>0</v>
      </c>
      <c r="D54" s="11">
        <v>0</v>
      </c>
      <c r="E54" s="11" t="e">
        <f t="shared" si="0"/>
        <v>#DIV/0!</v>
      </c>
      <c r="F54" s="11">
        <v>0</v>
      </c>
      <c r="G54" s="11">
        <v>0</v>
      </c>
      <c r="H54" s="11" t="e">
        <f t="shared" si="1"/>
        <v>#DIV/0!</v>
      </c>
      <c r="I54" s="11">
        <v>0</v>
      </c>
      <c r="J54" s="11">
        <v>0</v>
      </c>
      <c r="K54" s="11" t="e">
        <f t="shared" si="2"/>
        <v>#DIV/0!</v>
      </c>
      <c r="L54" s="11">
        <v>0</v>
      </c>
      <c r="M54" s="11">
        <v>0</v>
      </c>
      <c r="N54" s="11" t="e">
        <f t="shared" si="3"/>
        <v>#DIV/0!</v>
      </c>
    </row>
    <row r="55" spans="1:14" x14ac:dyDescent="0.25">
      <c r="A55" s="9">
        <v>46</v>
      </c>
      <c r="B55" s="10" t="s">
        <v>51</v>
      </c>
      <c r="C55" s="11">
        <v>0</v>
      </c>
      <c r="D55" s="11">
        <v>0</v>
      </c>
      <c r="E55" s="11" t="e">
        <f t="shared" si="0"/>
        <v>#DIV/0!</v>
      </c>
      <c r="F55" s="11">
        <v>0</v>
      </c>
      <c r="G55" s="11">
        <v>0</v>
      </c>
      <c r="H55" s="11" t="e">
        <f t="shared" si="1"/>
        <v>#DIV/0!</v>
      </c>
      <c r="I55" s="11">
        <v>0</v>
      </c>
      <c r="J55" s="11">
        <v>0</v>
      </c>
      <c r="K55" s="11" t="e">
        <f t="shared" si="2"/>
        <v>#DIV/0!</v>
      </c>
      <c r="L55" s="11">
        <v>0</v>
      </c>
      <c r="M55" s="11">
        <v>0</v>
      </c>
      <c r="N55" s="11" t="e">
        <f t="shared" si="3"/>
        <v>#DIV/0!</v>
      </c>
    </row>
    <row r="56" spans="1:14" x14ac:dyDescent="0.25">
      <c r="A56" s="9">
        <v>47</v>
      </c>
      <c r="B56" s="10" t="s">
        <v>52</v>
      </c>
      <c r="C56" s="11">
        <v>0</v>
      </c>
      <c r="D56" s="11">
        <v>0</v>
      </c>
      <c r="E56" s="11" t="e">
        <f t="shared" si="0"/>
        <v>#DIV/0!</v>
      </c>
      <c r="F56" s="11">
        <v>0</v>
      </c>
      <c r="G56" s="11">
        <v>0</v>
      </c>
      <c r="H56" s="11" t="e">
        <f t="shared" si="1"/>
        <v>#DIV/0!</v>
      </c>
      <c r="I56" s="11">
        <v>0</v>
      </c>
      <c r="J56" s="11">
        <v>0</v>
      </c>
      <c r="K56" s="11" t="e">
        <f t="shared" si="2"/>
        <v>#DIV/0!</v>
      </c>
      <c r="L56" s="11">
        <v>0</v>
      </c>
      <c r="M56" s="11">
        <v>0</v>
      </c>
      <c r="N56" s="11" t="e">
        <f t="shared" si="3"/>
        <v>#DIV/0!</v>
      </c>
    </row>
    <row r="57" spans="1:14" s="4" customFormat="1" ht="12.75" x14ac:dyDescent="0.2">
      <c r="A57" s="16" t="s">
        <v>53</v>
      </c>
      <c r="B57" s="17"/>
      <c r="C57" s="2">
        <f>SUM(C51:C56)</f>
        <v>0</v>
      </c>
      <c r="D57" s="2">
        <f>SUM(D51:D56)</f>
        <v>0</v>
      </c>
      <c r="E57" s="3" t="e">
        <f t="shared" si="0"/>
        <v>#DIV/0!</v>
      </c>
      <c r="F57" s="2">
        <f>SUM(F51:F56)</f>
        <v>0</v>
      </c>
      <c r="G57" s="2">
        <f>SUM(G51:G56)</f>
        <v>0</v>
      </c>
      <c r="H57" s="3" t="e">
        <f t="shared" si="1"/>
        <v>#DIV/0!</v>
      </c>
      <c r="I57" s="2">
        <f>SUM(I51:I56)</f>
        <v>0</v>
      </c>
      <c r="J57" s="2">
        <f>SUM(J51:J56)</f>
        <v>0</v>
      </c>
      <c r="K57" s="3" t="e">
        <f t="shared" si="2"/>
        <v>#DIV/0!</v>
      </c>
      <c r="L57" s="2">
        <f>SUM(L51:L56)</f>
        <v>0</v>
      </c>
      <c r="M57" s="2">
        <f>SUM(M51:M56)</f>
        <v>0</v>
      </c>
      <c r="N57" s="3" t="e">
        <f t="shared" si="3"/>
        <v>#DIV/0!</v>
      </c>
    </row>
    <row r="58" spans="1:14" s="4" customFormat="1" ht="12.75" x14ac:dyDescent="0.2">
      <c r="A58" s="16" t="s">
        <v>54</v>
      </c>
      <c r="B58" s="17"/>
      <c r="C58" s="3">
        <f>SUM(C17+C37+C39+C41+C50+C57)</f>
        <v>35012.629999999997</v>
      </c>
      <c r="D58" s="3">
        <f>SUM(D17+D37+D39+D41+D50+D57)</f>
        <v>27729.309999999998</v>
      </c>
      <c r="E58" s="3">
        <f t="shared" si="0"/>
        <v>79.198020828483891</v>
      </c>
      <c r="F58" s="3">
        <f>SUM(F17+F37+F39+F41+F50+F57)</f>
        <v>14243.730000000003</v>
      </c>
      <c r="G58" s="3">
        <f>SUM(G17+G37+G39+G41+G50+G57)</f>
        <v>45999.11</v>
      </c>
      <c r="H58" s="3">
        <f t="shared" si="1"/>
        <v>322.94286679121262</v>
      </c>
      <c r="I58" s="3">
        <f>SUM(I17+I37+I39+I41+I50+I57)</f>
        <v>4987.4700000000012</v>
      </c>
      <c r="J58" s="3">
        <f>SUM(J17+J37+J39+J41+J50+J57)</f>
        <v>3585.9700000000003</v>
      </c>
      <c r="K58" s="3">
        <f t="shared" si="2"/>
        <v>71.89958034835297</v>
      </c>
      <c r="L58" s="3">
        <f>SUM(L17+L37+L39+L41+L50+L57)</f>
        <v>54243.83</v>
      </c>
      <c r="M58" s="3">
        <f>SUM(M17+M37+M39+M41+M50+M57)</f>
        <v>77314.389999999985</v>
      </c>
      <c r="N58" s="3">
        <f t="shared" si="3"/>
        <v>142.53121507091217</v>
      </c>
    </row>
  </sheetData>
  <mergeCells count="15">
    <mergeCell ref="A58:B58"/>
    <mergeCell ref="A17:B17"/>
    <mergeCell ref="A37:B37"/>
    <mergeCell ref="A39:B39"/>
    <mergeCell ref="A41:B41"/>
    <mergeCell ref="A50:B50"/>
    <mergeCell ref="A57:B57"/>
    <mergeCell ref="A2:J2"/>
    <mergeCell ref="K2:N2"/>
    <mergeCell ref="A3:A4"/>
    <mergeCell ref="B3:B4"/>
    <mergeCell ref="C3:E3"/>
    <mergeCell ref="F3:H3"/>
    <mergeCell ref="I3:K3"/>
    <mergeCell ref="L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acp achiv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2024-06-21T17:24:43Z</dcterms:modified>
</cp:coreProperties>
</file>