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135"/>
  </bookViews>
  <sheets>
    <sheet name="ACP ACHIV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56" i="5" l="1"/>
  <c r="L56" i="5"/>
  <c r="N56" i="5" s="1"/>
  <c r="K56" i="5"/>
  <c r="J56" i="5"/>
  <c r="I56" i="5"/>
  <c r="G56" i="5"/>
  <c r="H56" i="5" s="1"/>
  <c r="F56" i="5"/>
  <c r="D56" i="5"/>
  <c r="E56" i="5" s="1"/>
  <c r="C56" i="5"/>
  <c r="N55" i="5"/>
  <c r="K55" i="5"/>
  <c r="H55" i="5"/>
  <c r="E55" i="5"/>
  <c r="N54" i="5"/>
  <c r="K54" i="5"/>
  <c r="H54" i="5"/>
  <c r="E54" i="5"/>
  <c r="N53" i="5"/>
  <c r="K53" i="5"/>
  <c r="H53" i="5"/>
  <c r="E53" i="5"/>
  <c r="N52" i="5"/>
  <c r="K52" i="5"/>
  <c r="H52" i="5"/>
  <c r="E52" i="5"/>
  <c r="N51" i="5"/>
  <c r="K51" i="5"/>
  <c r="H51" i="5"/>
  <c r="E51" i="5"/>
  <c r="N50" i="5"/>
  <c r="K50" i="5"/>
  <c r="H50" i="5"/>
  <c r="E50" i="5"/>
  <c r="N49" i="5"/>
  <c r="M49" i="5"/>
  <c r="L49" i="5"/>
  <c r="J49" i="5"/>
  <c r="K49" i="5" s="1"/>
  <c r="I49" i="5"/>
  <c r="G49" i="5"/>
  <c r="H49" i="5" s="1"/>
  <c r="F49" i="5"/>
  <c r="D49" i="5"/>
  <c r="E49" i="5" s="1"/>
  <c r="C49" i="5"/>
  <c r="N48" i="5"/>
  <c r="K48" i="5"/>
  <c r="H48" i="5"/>
  <c r="E48" i="5"/>
  <c r="N47" i="5"/>
  <c r="K47" i="5"/>
  <c r="H47" i="5"/>
  <c r="E47" i="5"/>
  <c r="N46" i="5"/>
  <c r="K46" i="5"/>
  <c r="H46" i="5"/>
  <c r="E46" i="5"/>
  <c r="N45" i="5"/>
  <c r="K45" i="5"/>
  <c r="H45" i="5"/>
  <c r="E45" i="5"/>
  <c r="N44" i="5"/>
  <c r="K44" i="5"/>
  <c r="H44" i="5"/>
  <c r="E44" i="5"/>
  <c r="N43" i="5"/>
  <c r="K43" i="5"/>
  <c r="H43" i="5"/>
  <c r="E43" i="5"/>
  <c r="N42" i="5"/>
  <c r="K42" i="5"/>
  <c r="H42" i="5"/>
  <c r="E42" i="5"/>
  <c r="N41" i="5"/>
  <c r="M41" i="5"/>
  <c r="L41" i="5"/>
  <c r="J41" i="5"/>
  <c r="K41" i="5" s="1"/>
  <c r="I41" i="5"/>
  <c r="G41" i="5"/>
  <c r="H41" i="5" s="1"/>
  <c r="F41" i="5"/>
  <c r="D41" i="5"/>
  <c r="E41" i="5" s="1"/>
  <c r="C41" i="5"/>
  <c r="N40" i="5"/>
  <c r="K40" i="5"/>
  <c r="H40" i="5"/>
  <c r="E40" i="5"/>
  <c r="N39" i="5"/>
  <c r="M39" i="5"/>
  <c r="L39" i="5"/>
  <c r="J39" i="5"/>
  <c r="K39" i="5" s="1"/>
  <c r="I39" i="5"/>
  <c r="G39" i="5"/>
  <c r="H39" i="5" s="1"/>
  <c r="F39" i="5"/>
  <c r="D39" i="5"/>
  <c r="E39" i="5" s="1"/>
  <c r="C39" i="5"/>
  <c r="N38" i="5"/>
  <c r="K38" i="5"/>
  <c r="H38" i="5"/>
  <c r="E38" i="5"/>
  <c r="N37" i="5"/>
  <c r="M37" i="5"/>
  <c r="L37" i="5"/>
  <c r="J37" i="5"/>
  <c r="K37" i="5" s="1"/>
  <c r="I37" i="5"/>
  <c r="G37" i="5"/>
  <c r="H37" i="5" s="1"/>
  <c r="F37" i="5"/>
  <c r="D37" i="5"/>
  <c r="E37" i="5" s="1"/>
  <c r="C37" i="5"/>
  <c r="N36" i="5"/>
  <c r="K36" i="5"/>
  <c r="H36" i="5"/>
  <c r="E36" i="5"/>
  <c r="N35" i="5"/>
  <c r="K35" i="5"/>
  <c r="H35" i="5"/>
  <c r="E35" i="5"/>
  <c r="N34" i="5"/>
  <c r="K34" i="5"/>
  <c r="H34" i="5"/>
  <c r="E34" i="5"/>
  <c r="N33" i="5"/>
  <c r="K33" i="5"/>
  <c r="H33" i="5"/>
  <c r="E33" i="5"/>
  <c r="N32" i="5"/>
  <c r="K32" i="5"/>
  <c r="H32" i="5"/>
  <c r="E32" i="5"/>
  <c r="N31" i="5"/>
  <c r="K31" i="5"/>
  <c r="H31" i="5"/>
  <c r="E31" i="5"/>
  <c r="N30" i="5"/>
  <c r="K30" i="5"/>
  <c r="H30" i="5"/>
  <c r="E30" i="5"/>
  <c r="N29" i="5"/>
  <c r="K29" i="5"/>
  <c r="H29" i="5"/>
  <c r="E29" i="5"/>
  <c r="N28" i="5"/>
  <c r="K28" i="5"/>
  <c r="H28" i="5"/>
  <c r="E28" i="5"/>
  <c r="N27" i="5"/>
  <c r="K27" i="5"/>
  <c r="H27" i="5"/>
  <c r="E27" i="5"/>
  <c r="N26" i="5"/>
  <c r="K26" i="5"/>
  <c r="H26" i="5"/>
  <c r="E26" i="5"/>
  <c r="N25" i="5"/>
  <c r="K25" i="5"/>
  <c r="H25" i="5"/>
  <c r="E25" i="5"/>
  <c r="N24" i="5"/>
  <c r="K24" i="5"/>
  <c r="H24" i="5"/>
  <c r="E24" i="5"/>
  <c r="N23" i="5"/>
  <c r="K23" i="5"/>
  <c r="H23" i="5"/>
  <c r="E23" i="5"/>
  <c r="N22" i="5"/>
  <c r="K22" i="5"/>
  <c r="H22" i="5"/>
  <c r="E22" i="5"/>
  <c r="N21" i="5"/>
  <c r="K21" i="5"/>
  <c r="H21" i="5"/>
  <c r="E21" i="5"/>
  <c r="N20" i="5"/>
  <c r="K20" i="5"/>
  <c r="H20" i="5"/>
  <c r="E20" i="5"/>
  <c r="N19" i="5"/>
  <c r="K19" i="5"/>
  <c r="H19" i="5"/>
  <c r="E19" i="5"/>
  <c r="N18" i="5"/>
  <c r="K18" i="5"/>
  <c r="H18" i="5"/>
  <c r="E18" i="5"/>
  <c r="N17" i="5"/>
  <c r="M17" i="5"/>
  <c r="M57" i="5" s="1"/>
  <c r="L17" i="5"/>
  <c r="L57" i="5" s="1"/>
  <c r="J17" i="5"/>
  <c r="K17" i="5" s="1"/>
  <c r="I17" i="5"/>
  <c r="I57" i="5" s="1"/>
  <c r="G17" i="5"/>
  <c r="H17" i="5" s="1"/>
  <c r="F17" i="5"/>
  <c r="F57" i="5" s="1"/>
  <c r="D17" i="5"/>
  <c r="E17" i="5" s="1"/>
  <c r="C17" i="5"/>
  <c r="C57" i="5" s="1"/>
  <c r="N16" i="5"/>
  <c r="K16" i="5"/>
  <c r="H16" i="5"/>
  <c r="E16" i="5"/>
  <c r="N15" i="5"/>
  <c r="K15" i="5"/>
  <c r="H15" i="5"/>
  <c r="E15" i="5"/>
  <c r="N14" i="5"/>
  <c r="K14" i="5"/>
  <c r="H14" i="5"/>
  <c r="E14" i="5"/>
  <c r="N13" i="5"/>
  <c r="K13" i="5"/>
  <c r="H13" i="5"/>
  <c r="E13" i="5"/>
  <c r="N12" i="5"/>
  <c r="K12" i="5"/>
  <c r="H12" i="5"/>
  <c r="E12" i="5"/>
  <c r="N11" i="5"/>
  <c r="K11" i="5"/>
  <c r="H11" i="5"/>
  <c r="E11" i="5"/>
  <c r="N10" i="5"/>
  <c r="K10" i="5"/>
  <c r="H10" i="5"/>
  <c r="E10" i="5"/>
  <c r="N9" i="5"/>
  <c r="K9" i="5"/>
  <c r="H9" i="5"/>
  <c r="E9" i="5"/>
  <c r="N8" i="5"/>
  <c r="K8" i="5"/>
  <c r="H8" i="5"/>
  <c r="E8" i="5"/>
  <c r="N7" i="5"/>
  <c r="K7" i="5"/>
  <c r="H7" i="5"/>
  <c r="E7" i="5"/>
  <c r="N6" i="5"/>
  <c r="K6" i="5"/>
  <c r="H6" i="5"/>
  <c r="E6" i="5"/>
  <c r="N5" i="5"/>
  <c r="K5" i="5"/>
  <c r="H5" i="5"/>
  <c r="E5" i="5"/>
  <c r="N57" i="5" l="1"/>
  <c r="G57" i="5"/>
  <c r="H57" i="5" s="1"/>
  <c r="J57" i="5"/>
  <c r="K57" i="5" s="1"/>
  <c r="D57" i="5"/>
  <c r="E57" i="5" s="1"/>
</calcChain>
</file>

<file path=xl/sharedStrings.xml><?xml version="1.0" encoding="utf-8"?>
<sst xmlns="http://schemas.openxmlformats.org/spreadsheetml/2006/main" count="75" uniqueCount="66">
  <si>
    <t>CENTRAL BANK OF INDIA</t>
  </si>
  <si>
    <t>NAME OF THE BANK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</si>
  <si>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</si>
  <si>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</si>
  <si>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</si>
  <si>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</si>
  <si>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</si>
  <si>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</si>
  <si>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</si>
  <si>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</si>
  <si>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</si>
  <si>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</si>
  <si>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</si>
  <si>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</si>
  <si>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</si>
  <si>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</si>
  <si>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</si>
  <si>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</si>
  <si>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</si>
  <si>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</si>
  <si>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</si>
  <si>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</si>
  <si>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</si>
  <si>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</si>
  <si>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</si>
  <si>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</si>
  <si>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</si>
  <si>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</si>
  <si>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</si>
  <si>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</si>
  <si>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</si>
  <si>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</si>
  <si>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</si>
  <si>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</si>
  <si>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</si>
  <si>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</si>
  <si>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 xml:space="preserve">CHATTISGARH GRAMIN BANK 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</si>
  <si>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</si>
  <si>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</si>
  <si>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</si>
  <si>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</si>
  <si>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</si>
  <si>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</si>
  <si>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</si>
  <si>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</si>
  <si>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</si>
  <si>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</si>
  <si>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</si>
  <si>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</si>
  <si>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</si>
  <si>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</si>
  <si>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</si>
  <si>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</si>
  <si>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</si>
  <si>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No.4 (C)</t>
  </si>
  <si>
    <t>BANK-WISE INFORMATION REGARDING ACP ACHIEVEMENT</t>
  </si>
  <si>
    <t xml:space="preserve"> DATA FOR THE QUARTER ENDED  DEC. 2025</t>
  </si>
  <si>
    <t>(Amt. In crore)</t>
  </si>
  <si>
    <t>S No.</t>
  </si>
  <si>
    <t xml:space="preserve">Agri </t>
  </si>
  <si>
    <t>MSME</t>
  </si>
  <si>
    <t>OTHER PSA</t>
  </si>
  <si>
    <t>TOTAL PSA</t>
  </si>
  <si>
    <t>Commitm't</t>
  </si>
  <si>
    <t>Achievement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</si>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</sst>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6" fontId="1" fillId="0" borderId="0"/>
  </cellStyleXfs>
  <cellXfs count="21">
    <xf numFmtId="0" fontId="0" fillId="0" borderId="0" xfId="0"/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5" fillId="0" borderId="0" xfId="0" applyFont="1"/>
    <xf numFmtId="0" fontId="6" fillId="0" borderId="0" xfId="0" applyFont="1"/>
    <xf numFmtId="2" fontId="5" fillId="0" borderId="0" xfId="0" applyNumberFormat="1" applyFont="1"/>
    <xf numFmtId="2" fontId="6" fillId="0" borderId="1" xfId="0" applyNumberFormat="1" applyFont="1" applyBorder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left"/>
    </xf>
    <xf numFmtId="2" fontId="0" fillId="0" borderId="2" xfId="0" applyNumberFormat="1" applyBorder="1"/>
    <xf numFmtId="0" fontId="6" fillId="0" borderId="2" xfId="0" applyFont="1" applyBorder="1"/>
    <xf numFmtId="2" fontId="6" fillId="0" borderId="2" xfId="0" applyNumberFormat="1" applyFont="1" applyBorder="1"/>
    <xf numFmtId="2" fontId="0" fillId="0" borderId="0" xfId="0" applyNumberFormat="1"/>
    <xf numFmtId="2" fontId="0" fillId="2" borderId="0" xfId="0" applyNumberFormat="1" applyFill="1"/>
    <xf numFmtId="2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2" fontId="4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/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"/>
  <sheetViews>
    <sheetView tabSelected="1" workbookViewId="0">
      <selection sqref="A1:XFD1048576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2" customWidth="1"/>
    <col min="4" max="4" width="14.140625" style="12" customWidth="1"/>
    <col min="5" max="5" width="8.7109375" style="12" customWidth="1"/>
    <col min="6" max="6" width="10.42578125" style="12" customWidth="1"/>
    <col min="7" max="7" width="12.5703125" style="12" customWidth="1"/>
    <col min="8" max="8" width="8.7109375" style="12" customWidth="1"/>
    <col min="9" max="9" width="10.28515625" style="13" customWidth="1"/>
    <col min="10" max="10" width="12.85546875" style="12" customWidth="1"/>
    <col min="11" max="11" width="8.7109375" style="12" customWidth="1"/>
    <col min="12" max="12" width="9.85546875" style="12" customWidth="1"/>
    <col min="13" max="13" width="10.28515625" style="12" customWidth="1"/>
    <col min="14" max="14" width="8.7109375" style="12" customWidth="1"/>
    <col min="15" max="220" width="9.140625" customWidth="1"/>
  </cols>
  <sheetData>
    <row r="1" spans="1:14" s="4" customFormat="1" ht="25.5" customHeight="1" x14ac:dyDescent="0.25">
      <c r="A1" s="3" t="s">
        <v>54</v>
      </c>
      <c r="C1" s="5" t="s">
        <v>55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4" customFormat="1" ht="15.95" customHeight="1" x14ac:dyDescent="0.25">
      <c r="A2" s="16" t="s">
        <v>56</v>
      </c>
      <c r="B2" s="16"/>
      <c r="C2" s="16"/>
      <c r="D2" s="16"/>
      <c r="E2" s="16"/>
      <c r="F2" s="16"/>
      <c r="G2" s="16"/>
      <c r="H2" s="16"/>
      <c r="I2" s="16"/>
      <c r="J2" s="16"/>
      <c r="K2" s="17" t="s">
        <v>57</v>
      </c>
      <c r="L2" s="17"/>
      <c r="M2" s="17"/>
      <c r="N2" s="17"/>
    </row>
    <row r="3" spans="1:14" s="1" customFormat="1" ht="18" customHeight="1" x14ac:dyDescent="0.25">
      <c r="A3" s="18" t="s">
        <v>58</v>
      </c>
      <c r="B3" s="18" t="s">
        <v>1</v>
      </c>
      <c r="C3" s="14" t="s">
        <v>59</v>
      </c>
      <c r="D3" s="14"/>
      <c r="E3" s="14"/>
      <c r="F3" s="14" t="s">
        <v>60</v>
      </c>
      <c r="G3" s="14"/>
      <c r="H3" s="14"/>
      <c r="I3" s="14" t="s">
        <v>61</v>
      </c>
      <c r="J3" s="14"/>
      <c r="K3" s="14"/>
      <c r="L3" s="14" t="s">
        <v>62</v>
      </c>
      <c r="M3" s="14"/>
      <c r="N3" s="14"/>
    </row>
    <row r="4" spans="1:14" s="2" customFormat="1" ht="22.5" customHeight="1" x14ac:dyDescent="0.25">
      <c r="A4" s="15"/>
      <c r="B4" s="15"/>
      <c r="C4" s="6" t="s">
        <v>63</v>
      </c>
      <c r="D4" s="6" t="s">
        <v>64</v>
      </c>
      <c r="E4" s="6" t="s">
        <v>65</v>
      </c>
      <c r="F4" s="6" t="s">
        <v>63</v>
      </c>
      <c r="G4" s="6" t="s">
        <v>64</v>
      </c>
      <c r="H4" s="6" t="s">
        <v>65</v>
      </c>
      <c r="I4" s="6" t="s">
        <v>63</v>
      </c>
      <c r="J4" s="6" t="s">
        <v>64</v>
      </c>
      <c r="K4" s="6" t="s">
        <v>65</v>
      </c>
      <c r="L4" s="6" t="s">
        <v>63</v>
      </c>
      <c r="M4" s="6" t="s">
        <v>64</v>
      </c>
      <c r="N4" s="6" t="s">
        <v>65</v>
      </c>
    </row>
    <row r="5" spans="1:14" x14ac:dyDescent="0.25">
      <c r="A5" s="7">
        <v>1</v>
      </c>
      <c r="B5" s="8" t="s">
        <v>2</v>
      </c>
      <c r="C5" s="9">
        <v>3575</v>
      </c>
      <c r="D5" s="9">
        <v>2424.88</v>
      </c>
      <c r="E5" s="9">
        <f t="shared" ref="E5:E57" si="0">(D5/C5)*100</f>
        <v>67.828811188811187</v>
      </c>
      <c r="F5" s="9">
        <v>4482.8500000000004</v>
      </c>
      <c r="G5" s="9">
        <v>4971.5200000000004</v>
      </c>
      <c r="H5" s="9">
        <f t="shared" ref="H5:H57" si="1">(G5/F5)*100</f>
        <v>110.9008777897989</v>
      </c>
      <c r="I5" s="9">
        <v>594.4</v>
      </c>
      <c r="J5" s="9">
        <v>43.559999999999498</v>
      </c>
      <c r="K5" s="9">
        <f t="shared" ref="K5:K57" si="2">(J5/I5)*100</f>
        <v>7.3283983849258911</v>
      </c>
      <c r="L5" s="9">
        <v>8652.25</v>
      </c>
      <c r="M5" s="9">
        <v>7439.96</v>
      </c>
      <c r="N5" s="9">
        <f t="shared" ref="N5:N57" si="3">(M5/L5)*100</f>
        <v>85.988731254875901</v>
      </c>
    </row>
    <row r="6" spans="1:14" x14ac:dyDescent="0.25">
      <c r="A6" s="7">
        <v>2</v>
      </c>
      <c r="B6" s="8" t="s">
        <v>3</v>
      </c>
      <c r="C6" s="9">
        <v>1232.48</v>
      </c>
      <c r="D6" s="9">
        <v>735.72</v>
      </c>
      <c r="E6" s="9">
        <f t="shared" si="0"/>
        <v>59.694274957808645</v>
      </c>
      <c r="F6" s="9">
        <v>1904.51</v>
      </c>
      <c r="G6" s="9">
        <v>1630.05</v>
      </c>
      <c r="H6" s="9">
        <f t="shared" si="1"/>
        <v>85.588944137862228</v>
      </c>
      <c r="I6" s="9">
        <v>231.47</v>
      </c>
      <c r="J6" s="9">
        <v>50.240000000000201</v>
      </c>
      <c r="K6" s="9">
        <f t="shared" si="2"/>
        <v>21.704756555925261</v>
      </c>
      <c r="L6" s="9">
        <v>3368.46</v>
      </c>
      <c r="M6" s="9">
        <v>2416.0100000000002</v>
      </c>
      <c r="N6" s="9">
        <f t="shared" si="3"/>
        <v>71.724467560843834</v>
      </c>
    </row>
    <row r="7" spans="1:14" x14ac:dyDescent="0.25">
      <c r="A7" s="7">
        <v>3</v>
      </c>
      <c r="B7" s="8" t="s">
        <v>4</v>
      </c>
      <c r="C7" s="9">
        <v>377.4</v>
      </c>
      <c r="D7" s="9">
        <v>309.73</v>
      </c>
      <c r="E7" s="9">
        <f t="shared" si="0"/>
        <v>82.069422363540028</v>
      </c>
      <c r="F7" s="9">
        <v>868.37</v>
      </c>
      <c r="G7" s="9">
        <v>753.16</v>
      </c>
      <c r="H7" s="9">
        <f t="shared" si="1"/>
        <v>86.732613977912635</v>
      </c>
      <c r="I7" s="9">
        <v>90.22</v>
      </c>
      <c r="J7" s="9">
        <v>51.21</v>
      </c>
      <c r="K7" s="9">
        <f t="shared" si="2"/>
        <v>56.76125027710043</v>
      </c>
      <c r="L7" s="9">
        <v>1335.99</v>
      </c>
      <c r="M7" s="9">
        <v>1114.0999999999999</v>
      </c>
      <c r="N7" s="9">
        <f t="shared" si="3"/>
        <v>83.391342749571479</v>
      </c>
    </row>
    <row r="8" spans="1:14" x14ac:dyDescent="0.25">
      <c r="A8" s="7">
        <v>4</v>
      </c>
      <c r="B8" s="8" t="s">
        <v>5</v>
      </c>
      <c r="C8" s="9">
        <v>703.48</v>
      </c>
      <c r="D8" s="9">
        <v>207.68</v>
      </c>
      <c r="E8" s="9">
        <f t="shared" si="0"/>
        <v>29.521805879342693</v>
      </c>
      <c r="F8" s="9">
        <v>1571.2</v>
      </c>
      <c r="G8" s="9">
        <v>1172.23</v>
      </c>
      <c r="H8" s="9">
        <f t="shared" si="1"/>
        <v>74.607306517311613</v>
      </c>
      <c r="I8" s="9">
        <v>89.849999999999895</v>
      </c>
      <c r="J8" s="9">
        <v>60.599999999999902</v>
      </c>
      <c r="K8" s="9">
        <f t="shared" si="2"/>
        <v>67.445742904841381</v>
      </c>
      <c r="L8" s="9">
        <v>2364.5300000000002</v>
      </c>
      <c r="M8" s="9">
        <v>1440.51</v>
      </c>
      <c r="N8" s="9">
        <f t="shared" si="3"/>
        <v>60.921620787217748</v>
      </c>
    </row>
    <row r="9" spans="1:14" x14ac:dyDescent="0.25">
      <c r="A9" s="7">
        <v>5</v>
      </c>
      <c r="B9" s="8" t="s">
        <v>0</v>
      </c>
      <c r="C9" s="9">
        <v>1487.33</v>
      </c>
      <c r="D9" s="9">
        <v>563.39</v>
      </c>
      <c r="E9" s="9">
        <f t="shared" si="0"/>
        <v>37.8792870445698</v>
      </c>
      <c r="F9" s="9">
        <v>2167.85</v>
      </c>
      <c r="G9" s="9">
        <v>1374.68</v>
      </c>
      <c r="H9" s="9">
        <f t="shared" si="1"/>
        <v>63.412136448555025</v>
      </c>
      <c r="I9" s="9">
        <v>66.98</v>
      </c>
      <c r="J9" s="9">
        <v>33.019999999999797</v>
      </c>
      <c r="K9" s="9">
        <f t="shared" si="2"/>
        <v>49.2982979994025</v>
      </c>
      <c r="L9" s="9">
        <v>3722.16</v>
      </c>
      <c r="M9" s="9">
        <v>1971.09</v>
      </c>
      <c r="N9" s="9">
        <f t="shared" si="3"/>
        <v>52.955541943387708</v>
      </c>
    </row>
    <row r="10" spans="1:14" x14ac:dyDescent="0.25">
      <c r="A10" s="7">
        <v>6</v>
      </c>
      <c r="B10" s="8" t="s">
        <v>6</v>
      </c>
      <c r="C10" s="9">
        <v>600.89</v>
      </c>
      <c r="D10" s="9">
        <v>422.17</v>
      </c>
      <c r="E10" s="9">
        <f t="shared" si="0"/>
        <v>70.257451447020259</v>
      </c>
      <c r="F10" s="9">
        <v>1306.52</v>
      </c>
      <c r="G10" s="9">
        <v>1165.46</v>
      </c>
      <c r="H10" s="9">
        <f t="shared" si="1"/>
        <v>89.203379971221267</v>
      </c>
      <c r="I10" s="9">
        <v>17.470000000000301</v>
      </c>
      <c r="J10" s="9">
        <v>27.809999999999899</v>
      </c>
      <c r="K10" s="9">
        <f t="shared" si="2"/>
        <v>159.1871780194586</v>
      </c>
      <c r="L10" s="9">
        <v>1924.88</v>
      </c>
      <c r="M10" s="9">
        <v>1615.44</v>
      </c>
      <c r="N10" s="9">
        <f t="shared" si="3"/>
        <v>83.924192676946092</v>
      </c>
    </row>
    <row r="11" spans="1:14" x14ac:dyDescent="0.25">
      <c r="A11" s="7">
        <v>7</v>
      </c>
      <c r="B11" s="8" t="s">
        <v>7</v>
      </c>
      <c r="C11" s="9">
        <v>185.05</v>
      </c>
      <c r="D11" s="9">
        <v>372.81</v>
      </c>
      <c r="E11" s="9">
        <f t="shared" si="0"/>
        <v>201.46446906241556</v>
      </c>
      <c r="F11" s="9">
        <v>187.93</v>
      </c>
      <c r="G11" s="9">
        <v>387.01</v>
      </c>
      <c r="H11" s="9">
        <f t="shared" si="1"/>
        <v>205.93306018198265</v>
      </c>
      <c r="I11" s="9">
        <v>22.47</v>
      </c>
      <c r="J11" s="9">
        <v>25.560000000000102</v>
      </c>
      <c r="K11" s="9">
        <f t="shared" si="2"/>
        <v>113.75166889185626</v>
      </c>
      <c r="L11" s="9">
        <v>395.45</v>
      </c>
      <c r="M11" s="9">
        <v>785.38</v>
      </c>
      <c r="N11" s="9">
        <f t="shared" si="3"/>
        <v>198.60412188645847</v>
      </c>
    </row>
    <row r="12" spans="1:14" x14ac:dyDescent="0.25">
      <c r="A12" s="7">
        <v>8</v>
      </c>
      <c r="B12" s="8" t="s">
        <v>8</v>
      </c>
      <c r="C12" s="9">
        <v>88.41</v>
      </c>
      <c r="D12" s="9">
        <v>41.34</v>
      </c>
      <c r="E12" s="9">
        <f t="shared" si="0"/>
        <v>46.759416355615883</v>
      </c>
      <c r="F12" s="9">
        <v>42.83</v>
      </c>
      <c r="G12" s="9">
        <v>341.75</v>
      </c>
      <c r="H12" s="9">
        <f t="shared" si="1"/>
        <v>797.92201727760914</v>
      </c>
      <c r="I12" s="9">
        <v>2.12</v>
      </c>
      <c r="J12" s="9">
        <v>9.2899999999999601</v>
      </c>
      <c r="K12" s="9">
        <f t="shared" si="2"/>
        <v>438.20754716980946</v>
      </c>
      <c r="L12" s="9">
        <v>133.36000000000001</v>
      </c>
      <c r="M12" s="9">
        <v>392.38</v>
      </c>
      <c r="N12" s="9">
        <f t="shared" si="3"/>
        <v>294.22615476904616</v>
      </c>
    </row>
    <row r="13" spans="1:14" x14ac:dyDescent="0.25">
      <c r="A13" s="7">
        <v>9</v>
      </c>
      <c r="B13" s="8" t="s">
        <v>9</v>
      </c>
      <c r="C13" s="9">
        <v>1443.52</v>
      </c>
      <c r="D13" s="9">
        <v>644.23</v>
      </c>
      <c r="E13" s="9">
        <f t="shared" si="0"/>
        <v>44.629101086233653</v>
      </c>
      <c r="F13" s="9">
        <v>3947.7</v>
      </c>
      <c r="G13" s="9">
        <v>3234.65</v>
      </c>
      <c r="H13" s="9">
        <f t="shared" si="1"/>
        <v>81.937583909618255</v>
      </c>
      <c r="I13" s="9">
        <v>69.8100000000004</v>
      </c>
      <c r="J13" s="9">
        <v>106.92</v>
      </c>
      <c r="K13" s="9">
        <f t="shared" si="2"/>
        <v>153.15857327030423</v>
      </c>
      <c r="L13" s="9">
        <v>5461.03</v>
      </c>
      <c r="M13" s="9">
        <v>3985.8</v>
      </c>
      <c r="N13" s="9">
        <f t="shared" si="3"/>
        <v>72.986231535076712</v>
      </c>
    </row>
    <row r="14" spans="1:14" x14ac:dyDescent="0.25">
      <c r="A14" s="7">
        <v>10</v>
      </c>
      <c r="B14" s="8" t="s">
        <v>10</v>
      </c>
      <c r="C14" s="9">
        <v>3751.58</v>
      </c>
      <c r="D14" s="9">
        <v>2444.75</v>
      </c>
      <c r="E14" s="9">
        <f t="shared" si="0"/>
        <v>65.165876777251185</v>
      </c>
      <c r="F14" s="9">
        <v>10096.48</v>
      </c>
      <c r="G14" s="9">
        <v>6927.3</v>
      </c>
      <c r="H14" s="9">
        <f t="shared" si="1"/>
        <v>68.611040679523967</v>
      </c>
      <c r="I14" s="9">
        <v>1665.26</v>
      </c>
      <c r="J14" s="9">
        <v>774.42</v>
      </c>
      <c r="K14" s="9">
        <f t="shared" si="2"/>
        <v>46.504449755593718</v>
      </c>
      <c r="L14" s="9">
        <v>15513.32</v>
      </c>
      <c r="M14" s="9">
        <v>10146.469999999999</v>
      </c>
      <c r="N14" s="9">
        <f t="shared" si="3"/>
        <v>65.404890764839507</v>
      </c>
    </row>
    <row r="15" spans="1:14" x14ac:dyDescent="0.25">
      <c r="A15" s="7">
        <v>11</v>
      </c>
      <c r="B15" s="8" t="s">
        <v>11</v>
      </c>
      <c r="C15" s="9">
        <v>191.8</v>
      </c>
      <c r="D15" s="9">
        <v>57.29</v>
      </c>
      <c r="E15" s="9">
        <f t="shared" si="0"/>
        <v>29.869655891553698</v>
      </c>
      <c r="F15" s="9">
        <v>844.24</v>
      </c>
      <c r="G15" s="9">
        <v>612.96</v>
      </c>
      <c r="H15" s="9">
        <f t="shared" si="1"/>
        <v>72.604946460722076</v>
      </c>
      <c r="I15" s="9">
        <v>1796.2</v>
      </c>
      <c r="J15" s="9">
        <v>782.53</v>
      </c>
      <c r="K15" s="9">
        <f t="shared" si="2"/>
        <v>43.565861262665621</v>
      </c>
      <c r="L15" s="9">
        <v>2832.24</v>
      </c>
      <c r="M15" s="9">
        <v>1452.78</v>
      </c>
      <c r="N15" s="9">
        <f t="shared" si="3"/>
        <v>51.294381832048131</v>
      </c>
    </row>
    <row r="16" spans="1:14" x14ac:dyDescent="0.25">
      <c r="A16" s="7">
        <v>12</v>
      </c>
      <c r="B16" s="8" t="s">
        <v>12</v>
      </c>
      <c r="C16" s="9">
        <v>1004.28</v>
      </c>
      <c r="D16" s="9">
        <v>878.56</v>
      </c>
      <c r="E16" s="9">
        <f t="shared" si="0"/>
        <v>87.481578842553859</v>
      </c>
      <c r="F16" s="9">
        <v>2407.4299999999998</v>
      </c>
      <c r="G16" s="9">
        <v>4393</v>
      </c>
      <c r="H16" s="9">
        <f t="shared" si="1"/>
        <v>182.47674906435495</v>
      </c>
      <c r="I16" s="9">
        <v>39.570000000000199</v>
      </c>
      <c r="J16" s="9">
        <v>60.130000000000102</v>
      </c>
      <c r="K16" s="9">
        <f t="shared" si="2"/>
        <v>151.95855446044934</v>
      </c>
      <c r="L16" s="9">
        <v>3451.28</v>
      </c>
      <c r="M16" s="9">
        <v>5331.69</v>
      </c>
      <c r="N16" s="9">
        <f t="shared" si="3"/>
        <v>154.4844231705338</v>
      </c>
    </row>
    <row r="17" spans="1:14" s="4" customFormat="1" ht="12.75" x14ac:dyDescent="0.2">
      <c r="A17" s="19" t="s">
        <v>13</v>
      </c>
      <c r="B17" s="20"/>
      <c r="C17" s="10">
        <f>SUM(C5:C16)</f>
        <v>14641.22</v>
      </c>
      <c r="D17" s="10">
        <f>SUM(D5:D16)</f>
        <v>9102.5500000000011</v>
      </c>
      <c r="E17" s="11">
        <f t="shared" si="0"/>
        <v>62.170707085884928</v>
      </c>
      <c r="F17" s="10">
        <f>SUM(F5:F16)</f>
        <v>29827.910000000003</v>
      </c>
      <c r="G17" s="10">
        <f>SUM(G5:G16)</f>
        <v>26963.77</v>
      </c>
      <c r="H17" s="11">
        <f t="shared" si="1"/>
        <v>90.397785161615403</v>
      </c>
      <c r="I17" s="10">
        <f>SUM(I5:I16)</f>
        <v>4685.8200000000006</v>
      </c>
      <c r="J17" s="10">
        <f>SUM(J5:J16)</f>
        <v>2025.2899999999995</v>
      </c>
      <c r="K17" s="11">
        <f t="shared" si="2"/>
        <v>43.221677315816635</v>
      </c>
      <c r="L17" s="10">
        <f>SUM(L5:L16)</f>
        <v>49154.95</v>
      </c>
      <c r="M17" s="10">
        <f>SUM(M5:M16)</f>
        <v>38091.61</v>
      </c>
      <c r="N17" s="11">
        <f t="shared" si="3"/>
        <v>77.492927975717606</v>
      </c>
    </row>
    <row r="18" spans="1:14" x14ac:dyDescent="0.25">
      <c r="A18" s="7">
        <v>13</v>
      </c>
      <c r="B18" s="8" t="s">
        <v>14</v>
      </c>
      <c r="C18" s="9">
        <v>2748.5</v>
      </c>
      <c r="D18" s="9">
        <v>1522.37</v>
      </c>
      <c r="E18" s="9">
        <f t="shared" si="0"/>
        <v>55.389121338912126</v>
      </c>
      <c r="F18" s="9">
        <v>4518.5200000000004</v>
      </c>
      <c r="G18" s="9">
        <v>7097.13</v>
      </c>
      <c r="H18" s="9">
        <f t="shared" si="1"/>
        <v>157.06757964997388</v>
      </c>
      <c r="I18" s="9">
        <v>87.679999999999396</v>
      </c>
      <c r="J18" s="9">
        <v>52.440000000000502</v>
      </c>
      <c r="K18" s="9">
        <f t="shared" si="2"/>
        <v>59.808394160584925</v>
      </c>
      <c r="L18" s="9">
        <v>7354.7</v>
      </c>
      <c r="M18" s="9">
        <v>8671.94</v>
      </c>
      <c r="N18" s="9">
        <f t="shared" si="3"/>
        <v>117.91017988497153</v>
      </c>
    </row>
    <row r="19" spans="1:14" x14ac:dyDescent="0.25">
      <c r="A19" s="7">
        <v>14</v>
      </c>
      <c r="B19" s="8" t="s">
        <v>15</v>
      </c>
      <c r="C19" s="9">
        <v>245.39</v>
      </c>
      <c r="D19" s="9">
        <v>225.35</v>
      </c>
      <c r="E19" s="9">
        <f t="shared" si="0"/>
        <v>91.833408044337588</v>
      </c>
      <c r="F19" s="9">
        <v>439.45</v>
      </c>
      <c r="G19" s="9">
        <v>329.98</v>
      </c>
      <c r="H19" s="9">
        <f t="shared" si="1"/>
        <v>75.089316190692927</v>
      </c>
      <c r="I19" s="9">
        <v>294.42</v>
      </c>
      <c r="J19" s="9">
        <v>114.91</v>
      </c>
      <c r="K19" s="9">
        <f t="shared" si="2"/>
        <v>39.029277902316416</v>
      </c>
      <c r="L19" s="9">
        <v>979.26</v>
      </c>
      <c r="M19" s="9">
        <v>670.24</v>
      </c>
      <c r="N19" s="9">
        <f t="shared" si="3"/>
        <v>68.443518575250707</v>
      </c>
    </row>
    <row r="20" spans="1:14" x14ac:dyDescent="0.25">
      <c r="A20" s="7">
        <v>15</v>
      </c>
      <c r="B20" s="8" t="s">
        <v>16</v>
      </c>
      <c r="C20" s="9">
        <v>10.26</v>
      </c>
      <c r="D20" s="9">
        <v>3.36</v>
      </c>
      <c r="E20" s="9">
        <f t="shared" si="0"/>
        <v>32.748538011695906</v>
      </c>
      <c r="F20" s="9">
        <v>132.65</v>
      </c>
      <c r="G20" s="9">
        <v>82.45</v>
      </c>
      <c r="H20" s="9">
        <f t="shared" si="1"/>
        <v>62.156049754994349</v>
      </c>
      <c r="I20" s="9">
        <v>1.06</v>
      </c>
      <c r="J20" s="9">
        <v>1.9999999999996E-2</v>
      </c>
      <c r="K20" s="9">
        <f t="shared" si="2"/>
        <v>1.8867924528298112</v>
      </c>
      <c r="L20" s="9">
        <v>143.97</v>
      </c>
      <c r="M20" s="9">
        <v>85.83</v>
      </c>
      <c r="N20" s="9">
        <f t="shared" si="3"/>
        <v>59.616586788914361</v>
      </c>
    </row>
    <row r="21" spans="1:14" x14ac:dyDescent="0.25">
      <c r="A21" s="7">
        <v>16</v>
      </c>
      <c r="B21" s="8" t="s">
        <v>17</v>
      </c>
      <c r="C21" s="9">
        <v>107.45</v>
      </c>
      <c r="D21" s="9">
        <v>62.78</v>
      </c>
      <c r="E21" s="9">
        <f t="shared" si="0"/>
        <v>58.427175430432754</v>
      </c>
      <c r="F21" s="9">
        <v>59.28</v>
      </c>
      <c r="G21" s="9">
        <v>57.35</v>
      </c>
      <c r="H21" s="9">
        <f t="shared" si="1"/>
        <v>96.7442645074224</v>
      </c>
      <c r="I21" s="9">
        <v>8.2599999999999891</v>
      </c>
      <c r="J21" s="9">
        <v>41.49</v>
      </c>
      <c r="K21" s="9">
        <f t="shared" si="2"/>
        <v>502.30024213075131</v>
      </c>
      <c r="L21" s="9">
        <v>174.99</v>
      </c>
      <c r="M21" s="9">
        <v>161.62</v>
      </c>
      <c r="N21" s="9">
        <f t="shared" si="3"/>
        <v>92.359563403623056</v>
      </c>
    </row>
    <row r="22" spans="1:14" x14ac:dyDescent="0.25">
      <c r="A22" s="7">
        <v>17</v>
      </c>
      <c r="B22" s="8" t="s">
        <v>18</v>
      </c>
      <c r="C22" s="9">
        <v>443.58</v>
      </c>
      <c r="D22" s="9">
        <v>110.37</v>
      </c>
      <c r="E22" s="9">
        <f t="shared" si="0"/>
        <v>24.881644799134317</v>
      </c>
      <c r="F22" s="9">
        <v>79.5</v>
      </c>
      <c r="G22" s="9">
        <v>88.24</v>
      </c>
      <c r="H22" s="9">
        <f t="shared" si="1"/>
        <v>110.99371069182389</v>
      </c>
      <c r="I22" s="9">
        <v>1.5000000000001099</v>
      </c>
      <c r="J22" s="9">
        <v>0.5</v>
      </c>
      <c r="K22" s="9">
        <f t="shared" si="2"/>
        <v>33.333333333330891</v>
      </c>
      <c r="L22" s="9">
        <v>524.58000000000004</v>
      </c>
      <c r="M22" s="9">
        <v>199.11</v>
      </c>
      <c r="N22" s="9">
        <f t="shared" si="3"/>
        <v>37.956079149033513</v>
      </c>
    </row>
    <row r="23" spans="1:14" x14ac:dyDescent="0.25">
      <c r="A23" s="7">
        <v>18</v>
      </c>
      <c r="B23" s="8" t="s">
        <v>19</v>
      </c>
      <c r="C23" s="9">
        <v>3602.72</v>
      </c>
      <c r="D23" s="9">
        <v>2413.73</v>
      </c>
      <c r="E23" s="9">
        <f t="shared" si="0"/>
        <v>66.997435271128481</v>
      </c>
      <c r="F23" s="9">
        <v>6057.64</v>
      </c>
      <c r="G23" s="9">
        <v>7845.9</v>
      </c>
      <c r="H23" s="9">
        <f t="shared" si="1"/>
        <v>129.52073744890748</v>
      </c>
      <c r="I23" s="9">
        <v>1267.3800000000001</v>
      </c>
      <c r="J23" s="9">
        <v>95.3200000000015</v>
      </c>
      <c r="K23" s="9">
        <f t="shared" si="2"/>
        <v>7.5210276318074687</v>
      </c>
      <c r="L23" s="9">
        <v>10927.74</v>
      </c>
      <c r="M23" s="9">
        <v>10354.950000000001</v>
      </c>
      <c r="N23" s="9">
        <f t="shared" si="3"/>
        <v>94.758385539919516</v>
      </c>
    </row>
    <row r="24" spans="1:14" x14ac:dyDescent="0.25">
      <c r="A24" s="7">
        <v>19</v>
      </c>
      <c r="B24" s="8" t="s">
        <v>20</v>
      </c>
      <c r="C24" s="9">
        <v>1655.56</v>
      </c>
      <c r="D24" s="9">
        <v>1261.6199999999999</v>
      </c>
      <c r="E24" s="9">
        <f t="shared" si="0"/>
        <v>76.20503032206625</v>
      </c>
      <c r="F24" s="9">
        <v>6227.74</v>
      </c>
      <c r="G24" s="9">
        <v>7080.34</v>
      </c>
      <c r="H24" s="9">
        <f t="shared" si="1"/>
        <v>113.69035958469686</v>
      </c>
      <c r="I24" s="9">
        <v>115.340000000001</v>
      </c>
      <c r="J24" s="9">
        <v>51.690000000000502</v>
      </c>
      <c r="K24" s="9">
        <f t="shared" si="2"/>
        <v>44.815328593722953</v>
      </c>
      <c r="L24" s="9">
        <v>7998.64</v>
      </c>
      <c r="M24" s="9">
        <v>8393.65</v>
      </c>
      <c r="N24" s="9">
        <f t="shared" si="3"/>
        <v>104.93846453897162</v>
      </c>
    </row>
    <row r="25" spans="1:14" x14ac:dyDescent="0.25">
      <c r="A25" s="7">
        <v>20</v>
      </c>
      <c r="B25" s="8" t="s">
        <v>21</v>
      </c>
      <c r="C25" s="9">
        <v>485.79</v>
      </c>
      <c r="D25" s="9">
        <v>262.04000000000002</v>
      </c>
      <c r="E25" s="9">
        <f t="shared" si="0"/>
        <v>53.94100331418926</v>
      </c>
      <c r="F25" s="9">
        <v>749.82</v>
      </c>
      <c r="G25" s="9">
        <v>691.88</v>
      </c>
      <c r="H25" s="9">
        <f t="shared" si="1"/>
        <v>92.272812141580644</v>
      </c>
      <c r="I25" s="9">
        <v>51.179999999999801</v>
      </c>
      <c r="J25" s="9">
        <v>25.939999999999898</v>
      </c>
      <c r="K25" s="9">
        <f t="shared" si="2"/>
        <v>50.683860883157486</v>
      </c>
      <c r="L25" s="9">
        <v>1286.79</v>
      </c>
      <c r="M25" s="9">
        <v>979.86</v>
      </c>
      <c r="N25" s="9">
        <f t="shared" si="3"/>
        <v>76.147623155293402</v>
      </c>
    </row>
    <row r="26" spans="1:14" x14ac:dyDescent="0.25">
      <c r="A26" s="7">
        <v>21</v>
      </c>
      <c r="B26" s="8" t="s">
        <v>22</v>
      </c>
      <c r="C26" s="9">
        <v>746.4</v>
      </c>
      <c r="D26" s="9">
        <v>451.44</v>
      </c>
      <c r="E26" s="9">
        <f t="shared" si="0"/>
        <v>60.482315112540199</v>
      </c>
      <c r="F26" s="9">
        <v>564.75</v>
      </c>
      <c r="G26" s="9">
        <v>233.29</v>
      </c>
      <c r="H26" s="9">
        <f t="shared" si="1"/>
        <v>41.308543603364321</v>
      </c>
      <c r="I26" s="9">
        <v>15.169999999999799</v>
      </c>
      <c r="J26" s="9">
        <v>2.66999999999996</v>
      </c>
      <c r="K26" s="9">
        <f t="shared" si="2"/>
        <v>17.600527356624887</v>
      </c>
      <c r="L26" s="9">
        <v>1326.32</v>
      </c>
      <c r="M26" s="9">
        <v>687.4</v>
      </c>
      <c r="N26" s="9">
        <f t="shared" si="3"/>
        <v>51.827613245672232</v>
      </c>
    </row>
    <row r="27" spans="1:14" x14ac:dyDescent="0.25">
      <c r="A27" s="7">
        <v>22</v>
      </c>
      <c r="B27" s="8" t="s">
        <v>23</v>
      </c>
      <c r="C27" s="9">
        <v>1053.6099999999999</v>
      </c>
      <c r="D27" s="9">
        <v>387.01</v>
      </c>
      <c r="E27" s="9">
        <f t="shared" si="0"/>
        <v>36.731807784664156</v>
      </c>
      <c r="F27" s="9">
        <v>868.42</v>
      </c>
      <c r="G27" s="9">
        <v>1055.6600000000001</v>
      </c>
      <c r="H27" s="9">
        <f t="shared" si="1"/>
        <v>121.56099583151013</v>
      </c>
      <c r="I27" s="9">
        <v>7.9300000000002902</v>
      </c>
      <c r="J27" s="9">
        <v>7.9199999999998498</v>
      </c>
      <c r="K27" s="9">
        <f t="shared" si="2"/>
        <v>99.873896595202524</v>
      </c>
      <c r="L27" s="9">
        <v>1929.96</v>
      </c>
      <c r="M27" s="9">
        <v>1450.59</v>
      </c>
      <c r="N27" s="9">
        <f t="shared" si="3"/>
        <v>75.161661381583031</v>
      </c>
    </row>
    <row r="28" spans="1:14" x14ac:dyDescent="0.25">
      <c r="A28" s="7">
        <v>23</v>
      </c>
      <c r="B28" s="8" t="s">
        <v>24</v>
      </c>
      <c r="C28" s="9">
        <v>0</v>
      </c>
      <c r="D28" s="9">
        <v>0</v>
      </c>
      <c r="E28" s="9" t="e">
        <f t="shared" si="0"/>
        <v>#DIV/0!</v>
      </c>
      <c r="F28" s="9">
        <v>8.9</v>
      </c>
      <c r="G28" s="9">
        <v>12.93</v>
      </c>
      <c r="H28" s="9">
        <f t="shared" si="1"/>
        <v>145.28089887640451</v>
      </c>
      <c r="I28" s="9">
        <v>0.59</v>
      </c>
      <c r="J28" s="9">
        <v>1.61</v>
      </c>
      <c r="K28" s="9">
        <f t="shared" si="2"/>
        <v>272.88135593220341</v>
      </c>
      <c r="L28" s="9">
        <v>9.49</v>
      </c>
      <c r="M28" s="9">
        <v>14.54</v>
      </c>
      <c r="N28" s="9">
        <f t="shared" si="3"/>
        <v>153.21390937829293</v>
      </c>
    </row>
    <row r="29" spans="1:14" x14ac:dyDescent="0.25">
      <c r="A29" s="7">
        <v>24</v>
      </c>
      <c r="B29" s="8" t="s">
        <v>25</v>
      </c>
      <c r="C29" s="9">
        <v>64.31</v>
      </c>
      <c r="D29" s="9">
        <v>21.63</v>
      </c>
      <c r="E29" s="9">
        <f t="shared" si="0"/>
        <v>33.633960503809668</v>
      </c>
      <c r="F29" s="9">
        <v>198.43</v>
      </c>
      <c r="G29" s="9">
        <v>166.7</v>
      </c>
      <c r="H29" s="9">
        <f t="shared" si="1"/>
        <v>84.009474373834593</v>
      </c>
      <c r="I29" s="9">
        <v>1.5999999999999699</v>
      </c>
      <c r="J29" s="9">
        <v>0.450000000000017</v>
      </c>
      <c r="K29" s="9">
        <f t="shared" si="2"/>
        <v>28.125000000001592</v>
      </c>
      <c r="L29" s="9">
        <v>264.33999999999997</v>
      </c>
      <c r="M29" s="9">
        <v>188.78</v>
      </c>
      <c r="N29" s="9">
        <f t="shared" si="3"/>
        <v>71.415601119770002</v>
      </c>
    </row>
    <row r="30" spans="1:14" x14ac:dyDescent="0.25">
      <c r="A30" s="7">
        <v>25</v>
      </c>
      <c r="B30" s="8" t="s">
        <v>26</v>
      </c>
      <c r="C30" s="9">
        <v>0</v>
      </c>
      <c r="D30" s="9">
        <v>0</v>
      </c>
      <c r="E30" s="9" t="e">
        <f t="shared" si="0"/>
        <v>#DIV/0!</v>
      </c>
      <c r="F30" s="9">
        <v>1.95</v>
      </c>
      <c r="G30" s="9">
        <v>2</v>
      </c>
      <c r="H30" s="9">
        <f t="shared" si="1"/>
        <v>102.56410256410258</v>
      </c>
      <c r="I30" s="9">
        <v>0</v>
      </c>
      <c r="J30" s="9">
        <v>0.15</v>
      </c>
      <c r="K30" s="9" t="e">
        <f t="shared" si="2"/>
        <v>#DIV/0!</v>
      </c>
      <c r="L30" s="9">
        <v>1.95</v>
      </c>
      <c r="M30" s="9">
        <v>2.15</v>
      </c>
      <c r="N30" s="9">
        <f t="shared" si="3"/>
        <v>110.25641025641026</v>
      </c>
    </row>
    <row r="31" spans="1:14" x14ac:dyDescent="0.25">
      <c r="A31" s="7">
        <v>26</v>
      </c>
      <c r="B31" s="8" t="s">
        <v>27</v>
      </c>
      <c r="C31" s="9">
        <v>551.5</v>
      </c>
      <c r="D31" s="9">
        <v>475.09</v>
      </c>
      <c r="E31" s="9">
        <f t="shared" si="0"/>
        <v>86.145058930190388</v>
      </c>
      <c r="F31" s="9">
        <v>2901.75</v>
      </c>
      <c r="G31" s="9">
        <v>2643.1</v>
      </c>
      <c r="H31" s="9">
        <f t="shared" si="1"/>
        <v>91.086413371241491</v>
      </c>
      <c r="I31" s="9">
        <v>47.440000000000097</v>
      </c>
      <c r="J31" s="9">
        <v>6.63000000000011</v>
      </c>
      <c r="K31" s="9">
        <f t="shared" si="2"/>
        <v>13.975548060708467</v>
      </c>
      <c r="L31" s="9">
        <v>3500.69</v>
      </c>
      <c r="M31" s="9">
        <v>3124.82</v>
      </c>
      <c r="N31" s="9">
        <f t="shared" si="3"/>
        <v>89.262973870865466</v>
      </c>
    </row>
    <row r="32" spans="1:14" x14ac:dyDescent="0.25">
      <c r="A32" s="7">
        <v>27</v>
      </c>
      <c r="B32" s="8" t="s">
        <v>28</v>
      </c>
      <c r="C32" s="9">
        <v>34.44</v>
      </c>
      <c r="D32" s="9">
        <v>60.17</v>
      </c>
      <c r="E32" s="9">
        <f t="shared" si="0"/>
        <v>174.70963995354239</v>
      </c>
      <c r="F32" s="9">
        <v>8.52</v>
      </c>
      <c r="G32" s="9">
        <v>113.15</v>
      </c>
      <c r="H32" s="9">
        <f t="shared" si="1"/>
        <v>1328.0516431924884</v>
      </c>
      <c r="I32" s="9">
        <v>2.53000000000001</v>
      </c>
      <c r="J32" s="9">
        <v>0.25</v>
      </c>
      <c r="K32" s="9">
        <f t="shared" si="2"/>
        <v>9.8814229249011465</v>
      </c>
      <c r="L32" s="9">
        <v>45.49</v>
      </c>
      <c r="M32" s="9">
        <v>173.57</v>
      </c>
      <c r="N32" s="9">
        <f t="shared" si="3"/>
        <v>381.55638601890519</v>
      </c>
    </row>
    <row r="33" spans="1:14" x14ac:dyDescent="0.25">
      <c r="A33" s="7">
        <v>28</v>
      </c>
      <c r="B33" s="8" t="s">
        <v>29</v>
      </c>
      <c r="C33" s="9">
        <v>420.18</v>
      </c>
      <c r="D33" s="9">
        <v>207.3</v>
      </c>
      <c r="E33" s="9">
        <f t="shared" si="0"/>
        <v>49.335998857632447</v>
      </c>
      <c r="F33" s="9">
        <v>16.440000000000001</v>
      </c>
      <c r="G33" s="9">
        <v>748.37</v>
      </c>
      <c r="H33" s="9">
        <f t="shared" si="1"/>
        <v>4552.1289537712892</v>
      </c>
      <c r="I33" s="9">
        <v>64.42</v>
      </c>
      <c r="J33" s="9">
        <v>12.91</v>
      </c>
      <c r="K33" s="9">
        <f t="shared" si="2"/>
        <v>20.040360136603539</v>
      </c>
      <c r="L33" s="9">
        <v>501.04</v>
      </c>
      <c r="M33" s="9">
        <v>968.58</v>
      </c>
      <c r="N33" s="9">
        <f t="shared" si="3"/>
        <v>193.31390707328757</v>
      </c>
    </row>
    <row r="34" spans="1:14" x14ac:dyDescent="0.25">
      <c r="A34" s="7">
        <v>29</v>
      </c>
      <c r="B34" s="8" t="s">
        <v>30</v>
      </c>
      <c r="C34" s="9">
        <v>20.22</v>
      </c>
      <c r="D34" s="9">
        <v>10.65</v>
      </c>
      <c r="E34" s="9">
        <f t="shared" si="0"/>
        <v>52.670623145400597</v>
      </c>
      <c r="F34" s="9">
        <v>76.37</v>
      </c>
      <c r="G34" s="9">
        <v>70.31</v>
      </c>
      <c r="H34" s="9">
        <f t="shared" si="1"/>
        <v>92.064946968704987</v>
      </c>
      <c r="I34" s="9">
        <v>0.53000000000000103</v>
      </c>
      <c r="J34" s="9">
        <v>0.33999999999998898</v>
      </c>
      <c r="K34" s="9">
        <f t="shared" si="2"/>
        <v>64.150943396224207</v>
      </c>
      <c r="L34" s="9">
        <v>97.12</v>
      </c>
      <c r="M34" s="9">
        <v>81.3</v>
      </c>
      <c r="N34" s="9">
        <f t="shared" si="3"/>
        <v>83.710873146622731</v>
      </c>
    </row>
    <row r="35" spans="1:14" x14ac:dyDescent="0.25">
      <c r="A35" s="7">
        <v>30</v>
      </c>
      <c r="B35" s="8" t="s">
        <v>31</v>
      </c>
      <c r="C35" s="9">
        <v>0</v>
      </c>
      <c r="D35" s="9">
        <v>0.49</v>
      </c>
      <c r="E35" s="9" t="e">
        <f t="shared" si="0"/>
        <v>#DIV/0!</v>
      </c>
      <c r="F35" s="9">
        <v>5.91</v>
      </c>
      <c r="G35" s="9">
        <v>6.9</v>
      </c>
      <c r="H35" s="9">
        <f t="shared" si="1"/>
        <v>116.75126903553299</v>
      </c>
      <c r="I35" s="9">
        <v>0.37</v>
      </c>
      <c r="J35" s="9">
        <v>0.23999999999999899</v>
      </c>
      <c r="K35" s="9">
        <f t="shared" si="2"/>
        <v>64.864864864864586</v>
      </c>
      <c r="L35" s="9">
        <v>6.28</v>
      </c>
      <c r="M35" s="9">
        <v>7.63</v>
      </c>
      <c r="N35" s="9">
        <f t="shared" si="3"/>
        <v>121.4968152866242</v>
      </c>
    </row>
    <row r="36" spans="1:14" x14ac:dyDescent="0.25">
      <c r="A36" s="7">
        <v>31</v>
      </c>
      <c r="B36" s="8" t="s">
        <v>32</v>
      </c>
      <c r="C36" s="9">
        <v>183.13</v>
      </c>
      <c r="D36" s="9">
        <v>90.22</v>
      </c>
      <c r="E36" s="9">
        <f t="shared" si="0"/>
        <v>49.265549063506796</v>
      </c>
      <c r="F36" s="9">
        <v>1065.1600000000001</v>
      </c>
      <c r="G36" s="9">
        <v>1262.8800000000001</v>
      </c>
      <c r="H36" s="9">
        <f t="shared" si="1"/>
        <v>118.562469488152</v>
      </c>
      <c r="I36" s="9">
        <v>5.4700000000000299</v>
      </c>
      <c r="J36" s="9">
        <v>6.9999999999936294E-2</v>
      </c>
      <c r="K36" s="9">
        <f t="shared" si="2"/>
        <v>1.2797074954284444</v>
      </c>
      <c r="L36" s="9">
        <v>1253.76</v>
      </c>
      <c r="M36" s="9">
        <v>1353.17</v>
      </c>
      <c r="N36" s="9">
        <f t="shared" si="3"/>
        <v>107.92894971924451</v>
      </c>
    </row>
    <row r="37" spans="1:14" s="4" customFormat="1" ht="12.75" x14ac:dyDescent="0.2">
      <c r="A37" s="19" t="s">
        <v>33</v>
      </c>
      <c r="B37" s="20"/>
      <c r="C37" s="10">
        <f>SUM(C18:C36)</f>
        <v>12373.039999999999</v>
      </c>
      <c r="D37" s="10">
        <f>SUM(D18:D36)</f>
        <v>7565.619999999999</v>
      </c>
      <c r="E37" s="11">
        <f t="shared" si="0"/>
        <v>61.146007771735967</v>
      </c>
      <c r="F37" s="10">
        <f>SUM(F18:F36)</f>
        <v>23981.199999999997</v>
      </c>
      <c r="G37" s="10">
        <f>SUM(G18:G36)</f>
        <v>29588.560000000005</v>
      </c>
      <c r="H37" s="11">
        <f t="shared" si="1"/>
        <v>123.38231614764904</v>
      </c>
      <c r="I37" s="10">
        <f>SUM(I18:I36)</f>
        <v>1972.8700000000006</v>
      </c>
      <c r="J37" s="10">
        <f>SUM(J18:J36)</f>
        <v>415.55000000000223</v>
      </c>
      <c r="K37" s="11">
        <f t="shared" si="2"/>
        <v>21.063222614769455</v>
      </c>
      <c r="L37" s="10">
        <f>SUM(L18:L36)</f>
        <v>38327.11</v>
      </c>
      <c r="M37" s="10">
        <f>SUM(M18:M36)</f>
        <v>37569.73000000001</v>
      </c>
      <c r="N37" s="11">
        <f t="shared" si="3"/>
        <v>98.023905272273353</v>
      </c>
    </row>
    <row r="38" spans="1:14" x14ac:dyDescent="0.25">
      <c r="A38" s="7">
        <v>32</v>
      </c>
      <c r="B38" s="8" t="s">
        <v>34</v>
      </c>
      <c r="C38" s="9">
        <v>13041.74</v>
      </c>
      <c r="D38" s="9">
        <v>7847.72</v>
      </c>
      <c r="E38" s="9">
        <f t="shared" si="0"/>
        <v>60.173872504742462</v>
      </c>
      <c r="F38" s="9">
        <v>0</v>
      </c>
      <c r="G38" s="9">
        <v>0</v>
      </c>
      <c r="H38" s="9" t="e">
        <f t="shared" si="1"/>
        <v>#DIV/0!</v>
      </c>
      <c r="I38" s="9">
        <v>373.6</v>
      </c>
      <c r="J38" s="9">
        <v>349.33999999999901</v>
      </c>
      <c r="K38" s="9">
        <f t="shared" si="2"/>
        <v>93.506423982869109</v>
      </c>
      <c r="L38" s="9">
        <v>13415.34</v>
      </c>
      <c r="M38" s="9">
        <v>8197.06</v>
      </c>
      <c r="N38" s="9">
        <f t="shared" si="3"/>
        <v>61.102141280057012</v>
      </c>
    </row>
    <row r="39" spans="1:14" s="4" customFormat="1" ht="12.75" x14ac:dyDescent="0.2">
      <c r="A39" s="19" t="s">
        <v>35</v>
      </c>
      <c r="B39" s="20"/>
      <c r="C39" s="10">
        <f>SUM(C38:C38)</f>
        <v>13041.74</v>
      </c>
      <c r="D39" s="10">
        <f>SUM(D38:D38)</f>
        <v>7847.72</v>
      </c>
      <c r="E39" s="11">
        <f t="shared" si="0"/>
        <v>60.173872504742462</v>
      </c>
      <c r="F39" s="10">
        <f>SUM(F38:F38)</f>
        <v>0</v>
      </c>
      <c r="G39" s="10">
        <f>SUM(G38:G38)</f>
        <v>0</v>
      </c>
      <c r="H39" s="11" t="e">
        <f t="shared" si="1"/>
        <v>#DIV/0!</v>
      </c>
      <c r="I39" s="10">
        <f>SUM(I38:I38)</f>
        <v>373.6</v>
      </c>
      <c r="J39" s="10">
        <f>SUM(J38:J38)</f>
        <v>349.33999999999901</v>
      </c>
      <c r="K39" s="11">
        <f t="shared" si="2"/>
        <v>93.506423982869109</v>
      </c>
      <c r="L39" s="10">
        <f>SUM(L38:L38)</f>
        <v>13415.34</v>
      </c>
      <c r="M39" s="10">
        <f>SUM(M38:M38)</f>
        <v>8197.06</v>
      </c>
      <c r="N39" s="11">
        <f t="shared" si="3"/>
        <v>61.102141280057012</v>
      </c>
    </row>
    <row r="40" spans="1:14" x14ac:dyDescent="0.25">
      <c r="A40" s="7">
        <v>33</v>
      </c>
      <c r="B40" s="8" t="s">
        <v>36</v>
      </c>
      <c r="C40" s="9">
        <v>3449.46</v>
      </c>
      <c r="D40" s="9">
        <v>1821.93</v>
      </c>
      <c r="E40" s="9">
        <f t="shared" si="0"/>
        <v>52.817832356368818</v>
      </c>
      <c r="F40" s="9">
        <v>3184.51</v>
      </c>
      <c r="G40" s="9">
        <v>1862.92</v>
      </c>
      <c r="H40" s="9">
        <f t="shared" si="1"/>
        <v>58.499423773202153</v>
      </c>
      <c r="I40" s="9">
        <v>366.849999999999</v>
      </c>
      <c r="J40" s="9">
        <v>356.63</v>
      </c>
      <c r="K40" s="9">
        <f t="shared" si="2"/>
        <v>97.214120212621225</v>
      </c>
      <c r="L40" s="9">
        <v>7000.82</v>
      </c>
      <c r="M40" s="9">
        <v>4041.48</v>
      </c>
      <c r="N40" s="9">
        <f t="shared" si="3"/>
        <v>57.728666070546019</v>
      </c>
    </row>
    <row r="41" spans="1:14" s="4" customFormat="1" ht="12.75" x14ac:dyDescent="0.2">
      <c r="A41" s="19" t="s">
        <v>37</v>
      </c>
      <c r="B41" s="20"/>
      <c r="C41" s="10">
        <f>SUM(C40:C40)</f>
        <v>3449.46</v>
      </c>
      <c r="D41" s="10">
        <f>SUM(D40:D40)</f>
        <v>1821.93</v>
      </c>
      <c r="E41" s="11">
        <f t="shared" si="0"/>
        <v>52.817832356368818</v>
      </c>
      <c r="F41" s="10">
        <f>SUM(F40:F40)</f>
        <v>3184.51</v>
      </c>
      <c r="G41" s="10">
        <f>SUM(G40:G40)</f>
        <v>1862.92</v>
      </c>
      <c r="H41" s="11">
        <f t="shared" si="1"/>
        <v>58.499423773202153</v>
      </c>
      <c r="I41" s="10">
        <f>SUM(I40:I40)</f>
        <v>366.849999999999</v>
      </c>
      <c r="J41" s="10">
        <f>SUM(J40:J40)</f>
        <v>356.63</v>
      </c>
      <c r="K41" s="11">
        <f t="shared" si="2"/>
        <v>97.214120212621225</v>
      </c>
      <c r="L41" s="10">
        <f>SUM(L40:L40)</f>
        <v>7000.82</v>
      </c>
      <c r="M41" s="10">
        <f>SUM(M40:M40)</f>
        <v>4041.48</v>
      </c>
      <c r="N41" s="11">
        <f t="shared" si="3"/>
        <v>57.728666070546019</v>
      </c>
    </row>
    <row r="42" spans="1:14" x14ac:dyDescent="0.25">
      <c r="A42" s="7">
        <v>34</v>
      </c>
      <c r="B42" s="8" t="s">
        <v>38</v>
      </c>
      <c r="C42" s="9">
        <v>507.47</v>
      </c>
      <c r="D42" s="9">
        <v>327.12</v>
      </c>
      <c r="E42" s="9">
        <f t="shared" si="0"/>
        <v>64.460953356848677</v>
      </c>
      <c r="F42" s="9">
        <v>872.33</v>
      </c>
      <c r="G42" s="9">
        <v>416.09</v>
      </c>
      <c r="H42" s="9">
        <f t="shared" si="1"/>
        <v>47.698692008758151</v>
      </c>
      <c r="I42" s="9">
        <v>10.399999999999901</v>
      </c>
      <c r="J42" s="9">
        <v>17.959999999999901</v>
      </c>
      <c r="K42" s="9">
        <f t="shared" si="2"/>
        <v>172.69230769230839</v>
      </c>
      <c r="L42" s="9">
        <v>1390.2</v>
      </c>
      <c r="M42" s="9">
        <v>761.17</v>
      </c>
      <c r="N42" s="9">
        <f t="shared" si="3"/>
        <v>54.75255358941159</v>
      </c>
    </row>
    <row r="43" spans="1:14" x14ac:dyDescent="0.25">
      <c r="A43" s="7">
        <v>35</v>
      </c>
      <c r="B43" s="8" t="s">
        <v>39</v>
      </c>
      <c r="C43" s="9">
        <v>44.63</v>
      </c>
      <c r="D43" s="9">
        <v>13.79</v>
      </c>
      <c r="E43" s="9">
        <f t="shared" si="0"/>
        <v>30.898498767645076</v>
      </c>
      <c r="F43" s="9">
        <v>148.16999999999999</v>
      </c>
      <c r="G43" s="9">
        <v>89.7</v>
      </c>
      <c r="H43" s="9">
        <f t="shared" si="1"/>
        <v>60.538570560842288</v>
      </c>
      <c r="I43" s="9">
        <v>18.649999999999999</v>
      </c>
      <c r="J43" s="9">
        <v>14.35</v>
      </c>
      <c r="K43" s="9">
        <f t="shared" si="2"/>
        <v>76.943699731903493</v>
      </c>
      <c r="L43" s="9">
        <v>211.45</v>
      </c>
      <c r="M43" s="9">
        <v>117.84</v>
      </c>
      <c r="N43" s="9">
        <f t="shared" si="3"/>
        <v>55.7294868763301</v>
      </c>
    </row>
    <row r="44" spans="1:14" x14ac:dyDescent="0.25">
      <c r="A44" s="7">
        <v>36</v>
      </c>
      <c r="B44" s="8" t="s">
        <v>40</v>
      </c>
      <c r="C44" s="9">
        <v>296.91000000000003</v>
      </c>
      <c r="D44" s="9">
        <v>287.32</v>
      </c>
      <c r="E44" s="9">
        <f t="shared" si="0"/>
        <v>96.770065002862822</v>
      </c>
      <c r="F44" s="9">
        <v>103.91</v>
      </c>
      <c r="G44" s="9">
        <v>36.979999999999997</v>
      </c>
      <c r="H44" s="9">
        <f t="shared" si="1"/>
        <v>35.58849003945722</v>
      </c>
      <c r="I44" s="9">
        <v>74.41</v>
      </c>
      <c r="J44" s="9">
        <v>87.12</v>
      </c>
      <c r="K44" s="9">
        <f t="shared" si="2"/>
        <v>117.08103749496037</v>
      </c>
      <c r="L44" s="9">
        <v>475.23</v>
      </c>
      <c r="M44" s="9">
        <v>411.42</v>
      </c>
      <c r="N44" s="9">
        <f t="shared" si="3"/>
        <v>86.572817372640614</v>
      </c>
    </row>
    <row r="45" spans="1:14" x14ac:dyDescent="0.25">
      <c r="A45" s="7">
        <v>37</v>
      </c>
      <c r="B45" s="8" t="s">
        <v>41</v>
      </c>
      <c r="C45" s="9">
        <v>141.44999999999999</v>
      </c>
      <c r="D45" s="9">
        <v>93.61</v>
      </c>
      <c r="E45" s="9">
        <f t="shared" si="0"/>
        <v>66.178861788617894</v>
      </c>
      <c r="F45" s="9">
        <v>102.98</v>
      </c>
      <c r="G45" s="9">
        <v>142.51</v>
      </c>
      <c r="H45" s="9">
        <f t="shared" si="1"/>
        <v>138.38609438725965</v>
      </c>
      <c r="I45" s="9">
        <v>100.66</v>
      </c>
      <c r="J45" s="9">
        <v>84.5</v>
      </c>
      <c r="K45" s="9">
        <f t="shared" si="2"/>
        <v>83.945956685873242</v>
      </c>
      <c r="L45" s="9">
        <v>345.09</v>
      </c>
      <c r="M45" s="9">
        <v>320.62</v>
      </c>
      <c r="N45" s="9">
        <f t="shared" si="3"/>
        <v>92.909096177808692</v>
      </c>
    </row>
    <row r="46" spans="1:14" x14ac:dyDescent="0.25">
      <c r="A46" s="7">
        <v>38</v>
      </c>
      <c r="B46" s="8" t="s">
        <v>42</v>
      </c>
      <c r="C46" s="9">
        <v>79.02</v>
      </c>
      <c r="D46" s="9">
        <v>58.97</v>
      </c>
      <c r="E46" s="9">
        <f t="shared" si="0"/>
        <v>74.626676790685906</v>
      </c>
      <c r="F46" s="9">
        <v>3.52</v>
      </c>
      <c r="G46" s="9">
        <v>45.84</v>
      </c>
      <c r="H46" s="9">
        <f t="shared" si="1"/>
        <v>1302.2727272727273</v>
      </c>
      <c r="I46" s="9">
        <v>42.49</v>
      </c>
      <c r="J46" s="9">
        <v>5.27</v>
      </c>
      <c r="K46" s="9">
        <f t="shared" si="2"/>
        <v>12.40291833372558</v>
      </c>
      <c r="L46" s="9">
        <v>125.03</v>
      </c>
      <c r="M46" s="9">
        <v>110.08</v>
      </c>
      <c r="N46" s="9">
        <f t="shared" si="3"/>
        <v>88.04286971126929</v>
      </c>
    </row>
    <row r="47" spans="1:14" x14ac:dyDescent="0.25">
      <c r="A47" s="7">
        <v>39</v>
      </c>
      <c r="B47" s="8" t="s">
        <v>43</v>
      </c>
      <c r="C47" s="9">
        <v>12.61</v>
      </c>
      <c r="D47" s="9">
        <v>3.46</v>
      </c>
      <c r="E47" s="9">
        <f t="shared" si="0"/>
        <v>27.438540840602698</v>
      </c>
      <c r="F47" s="9">
        <v>29.09</v>
      </c>
      <c r="G47" s="9">
        <v>13.94</v>
      </c>
      <c r="H47" s="9">
        <f t="shared" si="1"/>
        <v>47.920247507734615</v>
      </c>
      <c r="I47" s="9">
        <v>26.59</v>
      </c>
      <c r="J47" s="9">
        <v>51.04</v>
      </c>
      <c r="K47" s="9">
        <f t="shared" si="2"/>
        <v>191.95186160210605</v>
      </c>
      <c r="L47" s="9">
        <v>68.290000000000006</v>
      </c>
      <c r="M47" s="9">
        <v>68.44</v>
      </c>
      <c r="N47" s="9">
        <f t="shared" si="3"/>
        <v>100.21965148630838</v>
      </c>
    </row>
    <row r="48" spans="1:14" x14ac:dyDescent="0.25">
      <c r="A48" s="7">
        <v>40</v>
      </c>
      <c r="B48" s="8" t="s">
        <v>44</v>
      </c>
      <c r="C48" s="9">
        <v>80.45</v>
      </c>
      <c r="D48" s="9">
        <v>12.42</v>
      </c>
      <c r="E48" s="9">
        <f t="shared" si="0"/>
        <v>15.438160348042263</v>
      </c>
      <c r="F48" s="9">
        <v>48.43</v>
      </c>
      <c r="G48" s="9">
        <v>11.21</v>
      </c>
      <c r="H48" s="9">
        <f t="shared" si="1"/>
        <v>23.146809828618629</v>
      </c>
      <c r="I48" s="9">
        <v>68.900000000000006</v>
      </c>
      <c r="J48" s="9">
        <v>10.11</v>
      </c>
      <c r="K48" s="9">
        <f t="shared" si="2"/>
        <v>14.673439767779389</v>
      </c>
      <c r="L48" s="9">
        <v>197.78</v>
      </c>
      <c r="M48" s="9">
        <v>33.74</v>
      </c>
      <c r="N48" s="9">
        <f t="shared" si="3"/>
        <v>17.059358883608049</v>
      </c>
    </row>
    <row r="49" spans="1:14" s="4" customFormat="1" ht="12.75" x14ac:dyDescent="0.2">
      <c r="A49" s="19" t="s">
        <v>45</v>
      </c>
      <c r="B49" s="20"/>
      <c r="C49" s="10">
        <f>SUM(C42:C48)</f>
        <v>1162.54</v>
      </c>
      <c r="D49" s="10">
        <f>SUM(D42:D48)</f>
        <v>796.69</v>
      </c>
      <c r="E49" s="11">
        <f t="shared" si="0"/>
        <v>68.530115092814015</v>
      </c>
      <c r="F49" s="10">
        <f>SUM(F42:F48)</f>
        <v>1308.43</v>
      </c>
      <c r="G49" s="10">
        <f>SUM(G42:G48)</f>
        <v>756.2700000000001</v>
      </c>
      <c r="H49" s="11">
        <f t="shared" si="1"/>
        <v>57.799805874215672</v>
      </c>
      <c r="I49" s="10">
        <f>SUM(I42:I48)</f>
        <v>342.09999999999991</v>
      </c>
      <c r="J49" s="10">
        <f>SUM(J42:J48)</f>
        <v>270.34999999999991</v>
      </c>
      <c r="K49" s="11">
        <f t="shared" si="2"/>
        <v>79.026600409237062</v>
      </c>
      <c r="L49" s="10">
        <f>SUM(L42:L48)</f>
        <v>2813.0700000000006</v>
      </c>
      <c r="M49" s="10">
        <f>SUM(M42:M48)</f>
        <v>1823.3100000000002</v>
      </c>
      <c r="N49" s="11">
        <f t="shared" si="3"/>
        <v>64.815664025424169</v>
      </c>
    </row>
    <row r="50" spans="1:14" x14ac:dyDescent="0.25">
      <c r="A50" s="7">
        <v>41</v>
      </c>
      <c r="B50" s="8" t="s">
        <v>46</v>
      </c>
      <c r="C50" s="9">
        <v>0</v>
      </c>
      <c r="D50" s="9">
        <v>0</v>
      </c>
      <c r="E50" s="9" t="e">
        <f t="shared" si="0"/>
        <v>#DIV/0!</v>
      </c>
      <c r="F50" s="9">
        <v>0</v>
      </c>
      <c r="G50" s="9">
        <v>0</v>
      </c>
      <c r="H50" s="9" t="e">
        <f t="shared" si="1"/>
        <v>#DIV/0!</v>
      </c>
      <c r="I50" s="9">
        <v>0</v>
      </c>
      <c r="J50" s="9">
        <v>0</v>
      </c>
      <c r="K50" s="9" t="e">
        <f t="shared" si="2"/>
        <v>#DIV/0!</v>
      </c>
      <c r="L50" s="9">
        <v>0</v>
      </c>
      <c r="M50" s="9">
        <v>0</v>
      </c>
      <c r="N50" s="9" t="e">
        <f t="shared" si="3"/>
        <v>#DIV/0!</v>
      </c>
    </row>
    <row r="51" spans="1:14" x14ac:dyDescent="0.25">
      <c r="A51" s="7">
        <v>42</v>
      </c>
      <c r="B51" s="8" t="s">
        <v>47</v>
      </c>
      <c r="C51" s="9">
        <v>0</v>
      </c>
      <c r="D51" s="9">
        <v>0</v>
      </c>
      <c r="E51" s="9" t="e">
        <f t="shared" si="0"/>
        <v>#DIV/0!</v>
      </c>
      <c r="F51" s="9">
        <v>0</v>
      </c>
      <c r="G51" s="9">
        <v>0</v>
      </c>
      <c r="H51" s="9" t="e">
        <f t="shared" si="1"/>
        <v>#DIV/0!</v>
      </c>
      <c r="I51" s="9">
        <v>0</v>
      </c>
      <c r="J51" s="9">
        <v>0</v>
      </c>
      <c r="K51" s="9" t="e">
        <f t="shared" si="2"/>
        <v>#DIV/0!</v>
      </c>
      <c r="L51" s="9">
        <v>0</v>
      </c>
      <c r="M51" s="9">
        <v>0</v>
      </c>
      <c r="N51" s="9" t="e">
        <f t="shared" si="3"/>
        <v>#DIV/0!</v>
      </c>
    </row>
    <row r="52" spans="1:14" x14ac:dyDescent="0.25">
      <c r="A52" s="7">
        <v>43</v>
      </c>
      <c r="B52" s="8" t="s">
        <v>48</v>
      </c>
      <c r="C52" s="9">
        <v>0</v>
      </c>
      <c r="D52" s="9">
        <v>0</v>
      </c>
      <c r="E52" s="9" t="e">
        <f t="shared" si="0"/>
        <v>#DIV/0!</v>
      </c>
      <c r="F52" s="9">
        <v>0</v>
      </c>
      <c r="G52" s="9">
        <v>0</v>
      </c>
      <c r="H52" s="9" t="e">
        <f t="shared" si="1"/>
        <v>#DIV/0!</v>
      </c>
      <c r="I52" s="9">
        <v>0</v>
      </c>
      <c r="J52" s="9">
        <v>0</v>
      </c>
      <c r="K52" s="9" t="e">
        <f t="shared" si="2"/>
        <v>#DIV/0!</v>
      </c>
      <c r="L52" s="9">
        <v>0</v>
      </c>
      <c r="M52" s="9">
        <v>0</v>
      </c>
      <c r="N52" s="9" t="e">
        <f t="shared" si="3"/>
        <v>#DIV/0!</v>
      </c>
    </row>
    <row r="53" spans="1:14" x14ac:dyDescent="0.25">
      <c r="A53" s="7">
        <v>44</v>
      </c>
      <c r="B53" s="8" t="s">
        <v>49</v>
      </c>
      <c r="C53" s="9">
        <v>0</v>
      </c>
      <c r="D53" s="9">
        <v>0</v>
      </c>
      <c r="E53" s="9" t="e">
        <f t="shared" si="0"/>
        <v>#DIV/0!</v>
      </c>
      <c r="F53" s="9">
        <v>0</v>
      </c>
      <c r="G53" s="9">
        <v>0</v>
      </c>
      <c r="H53" s="9" t="e">
        <f t="shared" si="1"/>
        <v>#DIV/0!</v>
      </c>
      <c r="I53" s="9">
        <v>0</v>
      </c>
      <c r="J53" s="9">
        <v>0</v>
      </c>
      <c r="K53" s="9" t="e">
        <f t="shared" si="2"/>
        <v>#DIV/0!</v>
      </c>
      <c r="L53" s="9">
        <v>0</v>
      </c>
      <c r="M53" s="9">
        <v>0</v>
      </c>
      <c r="N53" s="9" t="e">
        <f t="shared" si="3"/>
        <v>#DIV/0!</v>
      </c>
    </row>
    <row r="54" spans="1:14" x14ac:dyDescent="0.25">
      <c r="A54" s="7">
        <v>45</v>
      </c>
      <c r="B54" s="8" t="s">
        <v>50</v>
      </c>
      <c r="C54" s="9">
        <v>0</v>
      </c>
      <c r="D54" s="9">
        <v>0</v>
      </c>
      <c r="E54" s="9" t="e">
        <f t="shared" si="0"/>
        <v>#DIV/0!</v>
      </c>
      <c r="F54" s="9">
        <v>0</v>
      </c>
      <c r="G54" s="9">
        <v>0</v>
      </c>
      <c r="H54" s="9" t="e">
        <f t="shared" si="1"/>
        <v>#DIV/0!</v>
      </c>
      <c r="I54" s="9">
        <v>0</v>
      </c>
      <c r="J54" s="9">
        <v>0</v>
      </c>
      <c r="K54" s="9" t="e">
        <f t="shared" si="2"/>
        <v>#DIV/0!</v>
      </c>
      <c r="L54" s="9">
        <v>0</v>
      </c>
      <c r="M54" s="9">
        <v>0</v>
      </c>
      <c r="N54" s="9" t="e">
        <f t="shared" si="3"/>
        <v>#DIV/0!</v>
      </c>
    </row>
    <row r="55" spans="1:14" x14ac:dyDescent="0.25">
      <c r="A55" s="7">
        <v>46</v>
      </c>
      <c r="B55" s="8" t="s">
        <v>51</v>
      </c>
      <c r="C55" s="9">
        <v>0</v>
      </c>
      <c r="D55" s="9">
        <v>0</v>
      </c>
      <c r="E55" s="9" t="e">
        <f t="shared" si="0"/>
        <v>#DIV/0!</v>
      </c>
      <c r="F55" s="9">
        <v>0</v>
      </c>
      <c r="G55" s="9">
        <v>0</v>
      </c>
      <c r="H55" s="9" t="e">
        <f t="shared" si="1"/>
        <v>#DIV/0!</v>
      </c>
      <c r="I55" s="9">
        <v>0</v>
      </c>
      <c r="J55" s="9">
        <v>0</v>
      </c>
      <c r="K55" s="9" t="e">
        <f t="shared" si="2"/>
        <v>#DIV/0!</v>
      </c>
      <c r="L55" s="9">
        <v>0</v>
      </c>
      <c r="M55" s="9">
        <v>0</v>
      </c>
      <c r="N55" s="9" t="e">
        <f t="shared" si="3"/>
        <v>#DIV/0!</v>
      </c>
    </row>
    <row r="56" spans="1:14" s="4" customFormat="1" ht="12.75" x14ac:dyDescent="0.2">
      <c r="A56" s="19" t="s">
        <v>52</v>
      </c>
      <c r="B56" s="20"/>
      <c r="C56" s="10">
        <f>SUM(C50:C55)</f>
        <v>0</v>
      </c>
      <c r="D56" s="10">
        <f>SUM(D50:D55)</f>
        <v>0</v>
      </c>
      <c r="E56" s="11" t="e">
        <f t="shared" si="0"/>
        <v>#DIV/0!</v>
      </c>
      <c r="F56" s="10">
        <f>SUM(F50:F55)</f>
        <v>0</v>
      </c>
      <c r="G56" s="10">
        <f>SUM(G50:G55)</f>
        <v>0</v>
      </c>
      <c r="H56" s="11" t="e">
        <f t="shared" si="1"/>
        <v>#DIV/0!</v>
      </c>
      <c r="I56" s="10">
        <f>SUM(I50:I55)</f>
        <v>0</v>
      </c>
      <c r="J56" s="10">
        <f>SUM(J50:J55)</f>
        <v>0</v>
      </c>
      <c r="K56" s="11" t="e">
        <f t="shared" si="2"/>
        <v>#DIV/0!</v>
      </c>
      <c r="L56" s="10">
        <f>SUM(L50:L55)</f>
        <v>0</v>
      </c>
      <c r="M56" s="10">
        <f>SUM(M50:M55)</f>
        <v>0</v>
      </c>
      <c r="N56" s="11" t="e">
        <f t="shared" si="3"/>
        <v>#DIV/0!</v>
      </c>
    </row>
    <row r="57" spans="1:14" s="4" customFormat="1" ht="12.75" x14ac:dyDescent="0.2">
      <c r="A57" s="19" t="s">
        <v>53</v>
      </c>
      <c r="B57" s="20"/>
      <c r="C57" s="11">
        <f>SUM(C17+C37+C39+C41+C49+C56)</f>
        <v>44668</v>
      </c>
      <c r="D57" s="11">
        <f>SUM(D17+D37+D39+D41+D49+D56)</f>
        <v>27134.51</v>
      </c>
      <c r="E57" s="11">
        <f t="shared" si="0"/>
        <v>60.747089639115245</v>
      </c>
      <c r="F57" s="11">
        <f>SUM(F17+F37+F39+F41+F49+F56)</f>
        <v>58302.05</v>
      </c>
      <c r="G57" s="11">
        <f>SUM(G17+G37+G39+G41+G49+G56)</f>
        <v>59171.519999999997</v>
      </c>
      <c r="H57" s="11">
        <f t="shared" si="1"/>
        <v>101.49131977348995</v>
      </c>
      <c r="I57" s="11">
        <f>SUM(I17+I37+I39+I41+I49+I56)</f>
        <v>7741.2400000000016</v>
      </c>
      <c r="J57" s="11">
        <f>SUM(J17+J37+J39+J41+J49+J56)</f>
        <v>3417.1600000000012</v>
      </c>
      <c r="K57" s="11">
        <f t="shared" si="2"/>
        <v>44.142282115010005</v>
      </c>
      <c r="L57" s="11">
        <f>SUM(L17+L37+L39+L41+L49+L56)</f>
        <v>110711.29000000001</v>
      </c>
      <c r="M57" s="11">
        <f>SUM(M17+M37+M39+M41+M49+M56)</f>
        <v>89723.19</v>
      </c>
      <c r="N57" s="11">
        <f t="shared" si="3"/>
        <v>81.042493498178914</v>
      </c>
    </row>
  </sheetData>
  <mergeCells count="15">
    <mergeCell ref="A57:B57"/>
    <mergeCell ref="A17:B17"/>
    <mergeCell ref="A37:B37"/>
    <mergeCell ref="A39:B39"/>
    <mergeCell ref="A41:B41"/>
    <mergeCell ref="A49:B49"/>
    <mergeCell ref="A56:B56"/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2026-04-30T12:38:03Z</dcterms:modified>
</cp:coreProperties>
</file>