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RSE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2" l="1"/>
  <c r="K41" i="2"/>
  <c r="F41" i="2"/>
  <c r="E41" i="2"/>
  <c r="D41" i="2"/>
  <c r="L40" i="2"/>
  <c r="K40" i="2"/>
  <c r="N40" i="2" s="1"/>
  <c r="J40" i="2"/>
  <c r="I40" i="2"/>
  <c r="H40" i="2"/>
  <c r="M40" i="2" s="1"/>
  <c r="G40" i="2"/>
  <c r="O40" i="2" s="1"/>
  <c r="F40" i="2"/>
  <c r="E40" i="2"/>
  <c r="D40" i="2"/>
  <c r="O34" i="2"/>
  <c r="N34" i="2"/>
  <c r="M34" i="2"/>
  <c r="O33" i="2"/>
  <c r="N33" i="2"/>
  <c r="M33" i="2"/>
  <c r="O32" i="2"/>
  <c r="N32" i="2"/>
  <c r="M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O26" i="2"/>
  <c r="N26" i="2"/>
  <c r="M26" i="2"/>
  <c r="O25" i="2"/>
  <c r="N25" i="2"/>
  <c r="M25" i="2"/>
  <c r="O24" i="2"/>
  <c r="N24" i="2"/>
  <c r="M24" i="2"/>
  <c r="O23" i="2"/>
  <c r="N23" i="2"/>
  <c r="M23" i="2"/>
  <c r="O22" i="2"/>
  <c r="N22" i="2"/>
  <c r="M22" i="2"/>
  <c r="O21" i="2"/>
  <c r="N21" i="2"/>
  <c r="M21" i="2"/>
  <c r="O20" i="2"/>
  <c r="N20" i="2"/>
  <c r="M20" i="2"/>
  <c r="L19" i="2"/>
  <c r="K19" i="2"/>
  <c r="O19" i="2" s="1"/>
  <c r="J19" i="2"/>
  <c r="I19" i="2"/>
  <c r="H19" i="2"/>
  <c r="M19" i="2" s="1"/>
  <c r="G19" i="2"/>
  <c r="F19" i="2"/>
  <c r="E19" i="2"/>
  <c r="D19" i="2"/>
  <c r="O18" i="2"/>
  <c r="M18" i="2"/>
  <c r="O17" i="2"/>
  <c r="N17" i="2"/>
  <c r="M17" i="2"/>
  <c r="O16" i="2"/>
  <c r="N16" i="2"/>
  <c r="M16" i="2"/>
  <c r="O15" i="2"/>
  <c r="N15" i="2"/>
  <c r="M15" i="2"/>
  <c r="L14" i="2"/>
  <c r="K14" i="2"/>
  <c r="N14" i="2" s="1"/>
  <c r="J14" i="2"/>
  <c r="J41" i="2" s="1"/>
  <c r="I14" i="2"/>
  <c r="I41" i="2" s="1"/>
  <c r="H14" i="2"/>
  <c r="M14" i="2" s="1"/>
  <c r="G14" i="2"/>
  <c r="O14" i="2" s="1"/>
  <c r="F14" i="2"/>
  <c r="E14" i="2"/>
  <c r="D14" i="2"/>
  <c r="O13" i="2"/>
  <c r="M13" i="2"/>
  <c r="O12" i="2"/>
  <c r="N12" i="2"/>
  <c r="M12" i="2"/>
  <c r="O11" i="2"/>
  <c r="N11" i="2"/>
  <c r="M11" i="2"/>
  <c r="O10" i="2"/>
  <c r="N10" i="2"/>
  <c r="M10" i="2"/>
  <c r="O9" i="2"/>
  <c r="N9" i="2"/>
  <c r="M9" i="2"/>
  <c r="O8" i="2"/>
  <c r="N8" i="2"/>
  <c r="M8" i="2"/>
  <c r="O7" i="2"/>
  <c r="N7" i="2"/>
  <c r="M7" i="2"/>
  <c r="O6" i="2"/>
  <c r="N6" i="2"/>
  <c r="M6" i="2"/>
  <c r="N41" i="2" l="1"/>
  <c r="G41" i="2"/>
  <c r="O41" i="2" s="1"/>
  <c r="H41" i="2"/>
  <c r="M41" i="2" s="1"/>
  <c r="N19" i="2"/>
</calcChain>
</file>

<file path=xl/sharedStrings.xml><?xml version="1.0" encoding="utf-8"?>
<sst xmlns="http://schemas.openxmlformats.org/spreadsheetml/2006/main" count="89" uniqueCount="60">
  <si>
    <t>Bank of Baroda</t>
  </si>
  <si>
    <t>State Bank of India</t>
  </si>
  <si>
    <t xml:space="preserve"> Training, Settlement &amp; Credit Linkage of RSETI Trained Candidates during the FY 2025-26</t>
  </si>
  <si>
    <t>Sl. No.</t>
  </si>
  <si>
    <t>Name of the RSETI</t>
  </si>
  <si>
    <t>Name of the Bank</t>
  </si>
  <si>
    <t xml:space="preserve"> AAP Target
 FY 2025-26</t>
  </si>
  <si>
    <t>ACHIEVEMENT
 from 01-04-2025
to 31-03-2026</t>
  </si>
  <si>
    <t>Out of Settled under</t>
  </si>
  <si>
    <t>Out of Settled under Self Employment</t>
  </si>
  <si>
    <t>% of Settlement &amp; Credit Linkage</t>
  </si>
  <si>
    <t xml:space="preserve">Number of Programmes </t>
  </si>
  <si>
    <t>Number of Candidates</t>
  </si>
  <si>
    <t>Number of Programmes Conducted</t>
  </si>
  <si>
    <t xml:space="preserve">Number of Candidates Trained </t>
  </si>
  <si>
    <t>No. of Candidates Settled</t>
  </si>
  <si>
    <t>Self Employment</t>
  </si>
  <si>
    <t>Wage Employment</t>
  </si>
  <si>
    <t>With Bank Finance</t>
  </si>
  <si>
    <t>With Self Finance</t>
  </si>
  <si>
    <t>% Settled to Trained</t>
  </si>
  <si>
    <t>% of Credit Linkage to Self Employment</t>
  </si>
  <si>
    <t>% of Credit Linkage against trained</t>
  </si>
  <si>
    <t>DB Rajnandgaon</t>
  </si>
  <si>
    <t>DB Mahasamund</t>
  </si>
  <si>
    <t>DB Dhamtari</t>
  </si>
  <si>
    <t>DB Durg</t>
  </si>
  <si>
    <t>DB Raipur</t>
  </si>
  <si>
    <t>BOB Balod</t>
  </si>
  <si>
    <t>BOB Gariaband</t>
  </si>
  <si>
    <t>BOB Mohla-Manpur- Ambagarh Chowki</t>
  </si>
  <si>
    <t>Bank of Baroda Total</t>
  </si>
  <si>
    <t>CBI Koriya</t>
  </si>
  <si>
    <t>Central Bank of India</t>
  </si>
  <si>
    <t>CBI Surguja</t>
  </si>
  <si>
    <t>CBI Balrampur</t>
  </si>
  <si>
    <t>CBI Surajpur</t>
  </si>
  <si>
    <t>Central Bank of India Total</t>
  </si>
  <si>
    <t>SBI Gaurela-Pendra-Marwahi</t>
  </si>
  <si>
    <t>SBI Bijapur</t>
  </si>
  <si>
    <t>SBI Raigarh</t>
  </si>
  <si>
    <t>SBI Janjgir</t>
  </si>
  <si>
    <t>SBI Narayanpur</t>
  </si>
  <si>
    <t>SBI Dantewada</t>
  </si>
  <si>
    <t>SBI Jagdalpur (Bastar)</t>
  </si>
  <si>
    <t>SBI Korba</t>
  </si>
  <si>
    <t>SBI Jashpurnagar</t>
  </si>
  <si>
    <t>SBI Kanker</t>
  </si>
  <si>
    <t>SBI Bemetara</t>
  </si>
  <si>
    <t>SBI Bilaspur</t>
  </si>
  <si>
    <t>SBI Kabirdham</t>
  </si>
  <si>
    <t>SBI Sukma</t>
  </si>
  <si>
    <t>SBI Sakti</t>
  </si>
  <si>
    <t>SBI Sarangarh</t>
  </si>
  <si>
    <t>SBI RSETI KHAIRAGARH</t>
  </si>
  <si>
    <t>SBI RSETI BALODA BAZAR</t>
  </si>
  <si>
    <t xml:space="preserve">SBI RSETI MUNGELI </t>
  </si>
  <si>
    <t>SBI RSETI KONDAGAON</t>
  </si>
  <si>
    <t>State Bank of India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</si>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</sst>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5" fontId="3" fillId="0" borderId="0" applyBorder="0" applyProtection="0"/>
    <xf numFmtId="0" fontId="4" fillId="0" borderId="0"/>
    <xf numFmtId="0" fontId="4" fillId="0" borderId="0"/>
    <xf numFmtId="167" fontId="1" fillId="0" borderId="0"/>
  </cellStyleXfs>
  <cellXfs count="21">
    <xf numFmtId="0" fontId="0" fillId="0" borderId="0" xfId="0"/>
    <xf numFmtId="0" fontId="0" fillId="0" borderId="1" xfId="0" applyBorder="1"/>
    <xf numFmtId="0" fontId="6" fillId="0" borderId="1" xfId="5" applyNumberFormat="1" applyFont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9" fontId="7" fillId="0" borderId="1" xfId="1" applyFont="1" applyBorder="1" applyAlignment="1">
      <alignment horizontal="right" vertical="center"/>
    </xf>
    <xf numFmtId="9" fontId="7" fillId="0" borderId="1" xfId="1" applyFont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 applyAlignment="1">
      <alignment horizontal="right" vertical="center"/>
    </xf>
    <xf numFmtId="9" fontId="7" fillId="3" borderId="1" xfId="1" applyFont="1" applyFill="1" applyBorder="1" applyAlignment="1">
      <alignment horizontal="right" vertical="center"/>
    </xf>
    <xf numFmtId="9" fontId="7" fillId="3" borderId="1" xfId="1" applyFont="1" applyFill="1" applyBorder="1"/>
    <xf numFmtId="0" fontId="8" fillId="0" borderId="1" xfId="5" applyNumberFormat="1" applyFont="1" applyBorder="1" applyAlignment="1">
      <alignment horizontal="right" vertical="center" wrapText="1"/>
    </xf>
    <xf numFmtId="0" fontId="6" fillId="0" borderId="1" xfId="5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5" applyNumberFormat="1" applyFont="1" applyFill="1" applyBorder="1" applyAlignment="1">
      <alignment horizontal="center" vertical="center" wrapText="1"/>
    </xf>
    <xf numFmtId="0" fontId="6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6">
    <cellStyle name="Excel Built-in Normal" xfId="2"/>
    <cellStyle name="Excel Built-in Normal 2" xfId="3"/>
    <cellStyle name="Normal" xfId="0" builtinId="0"/>
    <cellStyle name="Normal 2" xfId="4"/>
    <cellStyle name="Normal 2 2" xfId="5"/>
    <cellStyle name="Percent" xfId="1" builtinId="5"/>
  </cellStyles>
  <dxfs count="65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E16" sqref="E16"/>
    </sheetView>
  </sheetViews>
  <sheetFormatPr defaultRowHeight="15" outlineLevelRow="2" x14ac:dyDescent="0.25"/>
  <cols>
    <col min="1" max="1" width="5.140625" customWidth="1"/>
    <col min="2" max="2" width="24.42578125" customWidth="1"/>
    <col min="3" max="3" width="23.85546875" bestFit="1" customWidth="1"/>
    <col min="4" max="4" width="17" customWidth="1"/>
    <col min="5" max="5" width="15.85546875" customWidth="1"/>
    <col min="6" max="6" width="17.42578125" customWidth="1"/>
    <col min="7" max="8" width="15.28515625" customWidth="1"/>
    <col min="9" max="9" width="16.85546875" customWidth="1"/>
    <col min="10" max="10" width="17.28515625" customWidth="1"/>
    <col min="11" max="11" width="14.42578125" customWidth="1"/>
    <col min="12" max="12" width="12.5703125" customWidth="1"/>
    <col min="13" max="13" width="11.5703125" customWidth="1"/>
    <col min="14" max="14" width="16.7109375" customWidth="1"/>
    <col min="15" max="15" width="10.140625" bestFit="1" customWidth="1"/>
  </cols>
  <sheetData>
    <row r="1" spans="1:15" ht="24" customHeight="1" x14ac:dyDescent="0.25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</row>
    <row r="2" spans="1:15" ht="72" customHeight="1" x14ac:dyDescent="0.25">
      <c r="A2" s="16" t="s">
        <v>3</v>
      </c>
      <c r="B2" s="16" t="s">
        <v>4</v>
      </c>
      <c r="C2" s="16" t="s">
        <v>5</v>
      </c>
      <c r="D2" s="17" t="s">
        <v>6</v>
      </c>
      <c r="E2" s="17"/>
      <c r="F2" s="17" t="s">
        <v>7</v>
      </c>
      <c r="G2" s="17"/>
      <c r="H2" s="17"/>
      <c r="I2" s="17" t="s">
        <v>8</v>
      </c>
      <c r="J2" s="17"/>
      <c r="K2" s="17" t="s">
        <v>9</v>
      </c>
      <c r="L2" s="17"/>
      <c r="M2" s="18" t="s">
        <v>10</v>
      </c>
      <c r="N2" s="18"/>
      <c r="O2" s="1"/>
    </row>
    <row r="3" spans="1:15" ht="56.25" customHeight="1" x14ac:dyDescent="0.25">
      <c r="A3" s="16"/>
      <c r="B3" s="16"/>
      <c r="C3" s="16"/>
      <c r="D3" s="16" t="s">
        <v>11</v>
      </c>
      <c r="E3" s="16" t="s">
        <v>12</v>
      </c>
      <c r="F3" s="16" t="s">
        <v>13</v>
      </c>
      <c r="G3" s="16" t="s">
        <v>14</v>
      </c>
      <c r="H3" s="16" t="s">
        <v>15</v>
      </c>
      <c r="I3" s="16" t="s">
        <v>16</v>
      </c>
      <c r="J3" s="16" t="s">
        <v>17</v>
      </c>
      <c r="K3" s="16" t="s">
        <v>18</v>
      </c>
      <c r="L3" s="16" t="s">
        <v>19</v>
      </c>
      <c r="M3" s="19" t="s">
        <v>20</v>
      </c>
      <c r="N3" s="19" t="s">
        <v>21</v>
      </c>
      <c r="O3" s="20" t="s">
        <v>22</v>
      </c>
    </row>
    <row r="4" spans="1:15" ht="27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9"/>
      <c r="N4" s="19"/>
      <c r="O4" s="20"/>
    </row>
    <row r="5" spans="1:1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3">
        <v>15</v>
      </c>
    </row>
    <row r="6" spans="1:15" outlineLevel="2" x14ac:dyDescent="0.25">
      <c r="A6" s="4">
        <v>1</v>
      </c>
      <c r="B6" s="5" t="s">
        <v>23</v>
      </c>
      <c r="C6" s="5" t="s">
        <v>0</v>
      </c>
      <c r="D6" s="5">
        <v>40</v>
      </c>
      <c r="E6" s="5">
        <v>1200</v>
      </c>
      <c r="F6" s="5">
        <v>39</v>
      </c>
      <c r="G6" s="6">
        <v>1129</v>
      </c>
      <c r="H6" s="6">
        <v>883</v>
      </c>
      <c r="I6" s="6">
        <v>850</v>
      </c>
      <c r="J6" s="6">
        <v>33</v>
      </c>
      <c r="K6" s="6">
        <v>606</v>
      </c>
      <c r="L6" s="6">
        <v>244</v>
      </c>
      <c r="M6" s="7">
        <f>H6/G6</f>
        <v>0.78210806023029233</v>
      </c>
      <c r="N6" s="7">
        <f>K6/I6</f>
        <v>0.71294117647058819</v>
      </c>
      <c r="O6" s="8">
        <f>K6/G6</f>
        <v>0.53675819309123118</v>
      </c>
    </row>
    <row r="7" spans="1:15" outlineLevel="2" x14ac:dyDescent="0.25">
      <c r="A7" s="4">
        <v>2</v>
      </c>
      <c r="B7" s="5" t="s">
        <v>24</v>
      </c>
      <c r="C7" s="5" t="s">
        <v>0</v>
      </c>
      <c r="D7" s="5">
        <v>39</v>
      </c>
      <c r="E7" s="5">
        <v>1200</v>
      </c>
      <c r="F7" s="5">
        <v>39</v>
      </c>
      <c r="G7" s="6">
        <v>1087</v>
      </c>
      <c r="H7" s="6">
        <v>817</v>
      </c>
      <c r="I7" s="6">
        <v>764</v>
      </c>
      <c r="J7" s="6">
        <v>53</v>
      </c>
      <c r="K7" s="6">
        <v>562</v>
      </c>
      <c r="L7" s="6">
        <v>202</v>
      </c>
      <c r="M7" s="7">
        <f t="shared" ref="M7:M41" si="0">H7/G7</f>
        <v>0.75160993560257594</v>
      </c>
      <c r="N7" s="7">
        <f t="shared" ref="N7:N41" si="1">K7/I7</f>
        <v>0.73560209424083767</v>
      </c>
      <c r="O7" s="8">
        <f t="shared" ref="O7:O41" si="2">K7/G7</f>
        <v>0.51701931922723088</v>
      </c>
    </row>
    <row r="8" spans="1:15" outlineLevel="2" x14ac:dyDescent="0.25">
      <c r="A8" s="4">
        <v>3</v>
      </c>
      <c r="B8" s="5" t="s">
        <v>25</v>
      </c>
      <c r="C8" s="5" t="s">
        <v>0</v>
      </c>
      <c r="D8" s="5">
        <v>46</v>
      </c>
      <c r="E8" s="5">
        <v>1200</v>
      </c>
      <c r="F8" s="5">
        <v>39</v>
      </c>
      <c r="G8" s="6">
        <v>1246</v>
      </c>
      <c r="H8" s="6">
        <v>898</v>
      </c>
      <c r="I8" s="6">
        <v>882</v>
      </c>
      <c r="J8" s="6">
        <v>16</v>
      </c>
      <c r="K8" s="6">
        <v>645</v>
      </c>
      <c r="L8" s="6">
        <v>237</v>
      </c>
      <c r="M8" s="7">
        <f t="shared" si="0"/>
        <v>0.7207062600321027</v>
      </c>
      <c r="N8" s="7">
        <f t="shared" si="1"/>
        <v>0.73129251700680276</v>
      </c>
      <c r="O8" s="8">
        <f t="shared" si="2"/>
        <v>0.5176565008025682</v>
      </c>
    </row>
    <row r="9" spans="1:15" outlineLevel="2" x14ac:dyDescent="0.25">
      <c r="A9" s="4">
        <v>4</v>
      </c>
      <c r="B9" s="5" t="s">
        <v>26</v>
      </c>
      <c r="C9" s="5" t="s">
        <v>0</v>
      </c>
      <c r="D9" s="5">
        <v>40</v>
      </c>
      <c r="E9" s="5">
        <v>1200</v>
      </c>
      <c r="F9" s="5">
        <v>32</v>
      </c>
      <c r="G9" s="6">
        <v>905</v>
      </c>
      <c r="H9" s="6">
        <v>647</v>
      </c>
      <c r="I9" s="6">
        <v>640</v>
      </c>
      <c r="J9" s="6">
        <v>7</v>
      </c>
      <c r="K9" s="6">
        <v>462</v>
      </c>
      <c r="L9" s="6">
        <v>178</v>
      </c>
      <c r="M9" s="7">
        <f t="shared" si="0"/>
        <v>0.7149171270718232</v>
      </c>
      <c r="N9" s="7">
        <f t="shared" si="1"/>
        <v>0.72187500000000004</v>
      </c>
      <c r="O9" s="8">
        <f t="shared" si="2"/>
        <v>0.51049723756906074</v>
      </c>
    </row>
    <row r="10" spans="1:15" outlineLevel="2" x14ac:dyDescent="0.25">
      <c r="A10" s="4">
        <v>5</v>
      </c>
      <c r="B10" s="5" t="s">
        <v>27</v>
      </c>
      <c r="C10" s="5" t="s">
        <v>0</v>
      </c>
      <c r="D10" s="5">
        <v>39</v>
      </c>
      <c r="E10" s="5">
        <v>1200</v>
      </c>
      <c r="F10" s="5">
        <v>40</v>
      </c>
      <c r="G10" s="6">
        <v>1176</v>
      </c>
      <c r="H10" s="6">
        <v>868</v>
      </c>
      <c r="I10" s="6">
        <v>833</v>
      </c>
      <c r="J10" s="6">
        <v>35</v>
      </c>
      <c r="K10" s="6">
        <v>601</v>
      </c>
      <c r="L10" s="6">
        <v>232</v>
      </c>
      <c r="M10" s="7">
        <f t="shared" si="0"/>
        <v>0.73809523809523814</v>
      </c>
      <c r="N10" s="7">
        <f t="shared" si="1"/>
        <v>0.72148859543817523</v>
      </c>
      <c r="O10" s="8">
        <f t="shared" si="2"/>
        <v>0.51105442176870752</v>
      </c>
    </row>
    <row r="11" spans="1:15" outlineLevel="2" x14ac:dyDescent="0.25">
      <c r="A11" s="4">
        <v>6</v>
      </c>
      <c r="B11" s="5" t="s">
        <v>28</v>
      </c>
      <c r="C11" s="5" t="s">
        <v>0</v>
      </c>
      <c r="D11" s="5">
        <v>5</v>
      </c>
      <c r="E11" s="5">
        <v>150</v>
      </c>
      <c r="F11" s="5">
        <v>11</v>
      </c>
      <c r="G11" s="6">
        <v>267</v>
      </c>
      <c r="H11" s="6">
        <v>253</v>
      </c>
      <c r="I11" s="6">
        <v>253</v>
      </c>
      <c r="J11" s="6">
        <v>0</v>
      </c>
      <c r="K11" s="6">
        <v>27</v>
      </c>
      <c r="L11" s="6">
        <v>226</v>
      </c>
      <c r="M11" s="7">
        <f t="shared" si="0"/>
        <v>0.94756554307116103</v>
      </c>
      <c r="N11" s="7">
        <f t="shared" si="1"/>
        <v>0.1067193675889328</v>
      </c>
      <c r="O11" s="8">
        <f t="shared" si="2"/>
        <v>0.10112359550561797</v>
      </c>
    </row>
    <row r="12" spans="1:15" outlineLevel="2" x14ac:dyDescent="0.25">
      <c r="A12" s="4">
        <v>7</v>
      </c>
      <c r="B12" s="5" t="s">
        <v>29</v>
      </c>
      <c r="C12" s="5" t="s">
        <v>0</v>
      </c>
      <c r="D12" s="5">
        <v>5</v>
      </c>
      <c r="E12" s="5">
        <v>150</v>
      </c>
      <c r="F12" s="5">
        <v>9</v>
      </c>
      <c r="G12" s="6">
        <v>272</v>
      </c>
      <c r="H12" s="6">
        <v>138</v>
      </c>
      <c r="I12" s="6">
        <v>138</v>
      </c>
      <c r="J12" s="6">
        <v>0</v>
      </c>
      <c r="K12" s="6">
        <v>11</v>
      </c>
      <c r="L12" s="6">
        <v>127</v>
      </c>
      <c r="M12" s="7">
        <f t="shared" si="0"/>
        <v>0.50735294117647056</v>
      </c>
      <c r="N12" s="7">
        <f t="shared" si="1"/>
        <v>7.9710144927536225E-2</v>
      </c>
      <c r="O12" s="8">
        <f t="shared" si="2"/>
        <v>4.0441176470588237E-2</v>
      </c>
    </row>
    <row r="13" spans="1:15" outlineLevel="2" x14ac:dyDescent="0.25">
      <c r="A13" s="4">
        <v>8</v>
      </c>
      <c r="B13" s="5" t="s">
        <v>30</v>
      </c>
      <c r="C13" s="5" t="s">
        <v>0</v>
      </c>
      <c r="D13" s="6">
        <v>0</v>
      </c>
      <c r="E13" s="5">
        <v>0</v>
      </c>
      <c r="F13" s="5">
        <v>2</v>
      </c>
      <c r="G13" s="5">
        <v>57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7">
        <f t="shared" si="0"/>
        <v>0</v>
      </c>
      <c r="N13" s="7">
        <v>0</v>
      </c>
      <c r="O13" s="8">
        <f t="shared" si="2"/>
        <v>0</v>
      </c>
    </row>
    <row r="14" spans="1:15" outlineLevel="1" x14ac:dyDescent="0.25">
      <c r="A14" s="9"/>
      <c r="B14" s="10"/>
      <c r="C14" s="11" t="s">
        <v>31</v>
      </c>
      <c r="D14" s="12">
        <f t="shared" ref="D14:L14" si="3">SUBTOTAL(9,D6:D13)</f>
        <v>214</v>
      </c>
      <c r="E14" s="10">
        <f t="shared" si="3"/>
        <v>6300</v>
      </c>
      <c r="F14" s="10">
        <f t="shared" si="3"/>
        <v>211</v>
      </c>
      <c r="G14" s="10">
        <f t="shared" si="3"/>
        <v>6139</v>
      </c>
      <c r="H14" s="10">
        <f t="shared" si="3"/>
        <v>4504</v>
      </c>
      <c r="I14" s="10">
        <f t="shared" si="3"/>
        <v>4360</v>
      </c>
      <c r="J14" s="10">
        <f t="shared" si="3"/>
        <v>144</v>
      </c>
      <c r="K14" s="10">
        <f t="shared" si="3"/>
        <v>2914</v>
      </c>
      <c r="L14" s="10">
        <f t="shared" si="3"/>
        <v>1446</v>
      </c>
      <c r="M14" s="13">
        <f t="shared" si="0"/>
        <v>0.73366997882391272</v>
      </c>
      <c r="N14" s="13">
        <f t="shared" si="1"/>
        <v>0.66834862385321103</v>
      </c>
      <c r="O14" s="14">
        <f t="shared" si="2"/>
        <v>0.47467014171689198</v>
      </c>
    </row>
    <row r="15" spans="1:15" outlineLevel="2" x14ac:dyDescent="0.25">
      <c r="A15" s="4">
        <v>9</v>
      </c>
      <c r="B15" s="5" t="s">
        <v>32</v>
      </c>
      <c r="C15" s="5" t="s">
        <v>33</v>
      </c>
      <c r="D15" s="6">
        <v>38</v>
      </c>
      <c r="E15" s="5">
        <v>1200</v>
      </c>
      <c r="F15" s="5">
        <v>36</v>
      </c>
      <c r="G15" s="5">
        <v>1202</v>
      </c>
      <c r="H15" s="5">
        <v>854</v>
      </c>
      <c r="I15" s="5">
        <v>853</v>
      </c>
      <c r="J15" s="5">
        <v>1</v>
      </c>
      <c r="K15" s="5">
        <v>602</v>
      </c>
      <c r="L15" s="5">
        <v>251</v>
      </c>
      <c r="M15" s="7">
        <f t="shared" si="0"/>
        <v>0.71048252911813647</v>
      </c>
      <c r="N15" s="7">
        <f t="shared" si="1"/>
        <v>0.70574443141852283</v>
      </c>
      <c r="O15" s="8">
        <f t="shared" si="2"/>
        <v>0.50083194675540765</v>
      </c>
    </row>
    <row r="16" spans="1:15" outlineLevel="2" x14ac:dyDescent="0.25">
      <c r="A16" s="4">
        <v>10</v>
      </c>
      <c r="B16" s="5" t="s">
        <v>34</v>
      </c>
      <c r="C16" s="5" t="s">
        <v>33</v>
      </c>
      <c r="D16" s="6">
        <v>44</v>
      </c>
      <c r="E16" s="5">
        <v>1360</v>
      </c>
      <c r="F16" s="5">
        <v>40</v>
      </c>
      <c r="G16" s="5">
        <v>1217</v>
      </c>
      <c r="H16" s="5">
        <v>864</v>
      </c>
      <c r="I16" s="5">
        <v>864</v>
      </c>
      <c r="J16" s="5">
        <v>0</v>
      </c>
      <c r="K16" s="5">
        <v>619</v>
      </c>
      <c r="L16" s="5">
        <v>245</v>
      </c>
      <c r="M16" s="7">
        <f t="shared" si="0"/>
        <v>0.70994248151191452</v>
      </c>
      <c r="N16" s="7">
        <f t="shared" si="1"/>
        <v>0.71643518518518523</v>
      </c>
      <c r="O16" s="8">
        <f t="shared" si="2"/>
        <v>0.50862777321281838</v>
      </c>
    </row>
    <row r="17" spans="1:15" outlineLevel="2" x14ac:dyDescent="0.25">
      <c r="A17" s="4">
        <v>11</v>
      </c>
      <c r="B17" s="5" t="s">
        <v>35</v>
      </c>
      <c r="C17" s="5" t="s">
        <v>33</v>
      </c>
      <c r="D17" s="15">
        <v>28</v>
      </c>
      <c r="E17" s="5">
        <v>900</v>
      </c>
      <c r="F17" s="5">
        <v>12</v>
      </c>
      <c r="G17" s="5">
        <v>389</v>
      </c>
      <c r="H17" s="5">
        <v>112</v>
      </c>
      <c r="I17" s="5">
        <v>112</v>
      </c>
      <c r="J17" s="5">
        <v>0</v>
      </c>
      <c r="K17" s="5">
        <v>1</v>
      </c>
      <c r="L17" s="5">
        <v>111</v>
      </c>
      <c r="M17" s="7">
        <f t="shared" si="0"/>
        <v>0.2879177377892031</v>
      </c>
      <c r="N17" s="7">
        <f t="shared" si="1"/>
        <v>8.9285714285714281E-3</v>
      </c>
      <c r="O17" s="8">
        <f t="shared" si="2"/>
        <v>2.5706940874035988E-3</v>
      </c>
    </row>
    <row r="18" spans="1:15" outlineLevel="2" x14ac:dyDescent="0.25">
      <c r="A18" s="4">
        <v>12</v>
      </c>
      <c r="B18" s="5" t="s">
        <v>36</v>
      </c>
      <c r="C18" s="5" t="s">
        <v>33</v>
      </c>
      <c r="D18" s="6">
        <v>0</v>
      </c>
      <c r="E18" s="5">
        <v>0</v>
      </c>
      <c r="F18" s="5">
        <v>2</v>
      </c>
      <c r="G18" s="5">
        <v>67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7">
        <f t="shared" si="0"/>
        <v>0</v>
      </c>
      <c r="N18" s="7">
        <v>0</v>
      </c>
      <c r="O18" s="8">
        <f t="shared" si="2"/>
        <v>0</v>
      </c>
    </row>
    <row r="19" spans="1:15" outlineLevel="1" x14ac:dyDescent="0.25">
      <c r="A19" s="9"/>
      <c r="B19" s="10"/>
      <c r="C19" s="11" t="s">
        <v>37</v>
      </c>
      <c r="D19" s="12">
        <f t="shared" ref="D19:L19" si="4">SUBTOTAL(9,D15:D18)</f>
        <v>110</v>
      </c>
      <c r="E19" s="10">
        <f t="shared" si="4"/>
        <v>3460</v>
      </c>
      <c r="F19" s="10">
        <f t="shared" si="4"/>
        <v>90</v>
      </c>
      <c r="G19" s="10">
        <f t="shared" si="4"/>
        <v>2875</v>
      </c>
      <c r="H19" s="10">
        <f t="shared" si="4"/>
        <v>1830</v>
      </c>
      <c r="I19" s="10">
        <f t="shared" si="4"/>
        <v>1829</v>
      </c>
      <c r="J19" s="10">
        <f t="shared" si="4"/>
        <v>1</v>
      </c>
      <c r="K19" s="10">
        <f t="shared" si="4"/>
        <v>1222</v>
      </c>
      <c r="L19" s="10">
        <f t="shared" si="4"/>
        <v>607</v>
      </c>
      <c r="M19" s="13">
        <f t="shared" si="0"/>
        <v>0.63652173913043475</v>
      </c>
      <c r="N19" s="13">
        <f t="shared" si="1"/>
        <v>0.66812465828321488</v>
      </c>
      <c r="O19" s="14">
        <f t="shared" si="2"/>
        <v>0.42504347826086958</v>
      </c>
    </row>
    <row r="20" spans="1:15" outlineLevel="2" x14ac:dyDescent="0.25">
      <c r="A20" s="4">
        <v>13</v>
      </c>
      <c r="B20" s="5" t="s">
        <v>38</v>
      </c>
      <c r="C20" s="5" t="s">
        <v>1</v>
      </c>
      <c r="D20" s="6">
        <v>5</v>
      </c>
      <c r="E20" s="5">
        <v>150</v>
      </c>
      <c r="F20" s="5">
        <v>13</v>
      </c>
      <c r="G20" s="5">
        <v>389</v>
      </c>
      <c r="H20" s="5">
        <v>230</v>
      </c>
      <c r="I20" s="5">
        <v>230</v>
      </c>
      <c r="J20" s="5">
        <v>0</v>
      </c>
      <c r="K20" s="5">
        <v>95</v>
      </c>
      <c r="L20" s="5">
        <v>135</v>
      </c>
      <c r="M20" s="7">
        <f t="shared" si="0"/>
        <v>0.59125964010282772</v>
      </c>
      <c r="N20" s="7">
        <f t="shared" si="1"/>
        <v>0.41304347826086957</v>
      </c>
      <c r="O20" s="8">
        <f t="shared" si="2"/>
        <v>0.2442159383033419</v>
      </c>
    </row>
    <row r="21" spans="1:15" outlineLevel="2" x14ac:dyDescent="0.25">
      <c r="A21" s="4">
        <v>14</v>
      </c>
      <c r="B21" s="5" t="s">
        <v>39</v>
      </c>
      <c r="C21" s="5" t="s">
        <v>1</v>
      </c>
      <c r="D21" s="6">
        <v>28</v>
      </c>
      <c r="E21" s="5">
        <v>800</v>
      </c>
      <c r="F21" s="5">
        <v>30</v>
      </c>
      <c r="G21" s="5">
        <v>851</v>
      </c>
      <c r="H21" s="5">
        <v>584</v>
      </c>
      <c r="I21" s="5">
        <v>584</v>
      </c>
      <c r="J21" s="5">
        <v>0</v>
      </c>
      <c r="K21" s="5">
        <v>309</v>
      </c>
      <c r="L21" s="5">
        <v>275</v>
      </c>
      <c r="M21" s="7">
        <f t="shared" si="0"/>
        <v>0.68625146886016453</v>
      </c>
      <c r="N21" s="7">
        <f t="shared" si="1"/>
        <v>0.52910958904109584</v>
      </c>
      <c r="O21" s="8">
        <f t="shared" si="2"/>
        <v>0.36310223266745006</v>
      </c>
    </row>
    <row r="22" spans="1:15" outlineLevel="2" x14ac:dyDescent="0.25">
      <c r="A22" s="4">
        <v>15</v>
      </c>
      <c r="B22" s="5" t="s">
        <v>40</v>
      </c>
      <c r="C22" s="5" t="s">
        <v>1</v>
      </c>
      <c r="D22" s="6">
        <v>43</v>
      </c>
      <c r="E22" s="5">
        <v>1300</v>
      </c>
      <c r="F22" s="5">
        <v>43</v>
      </c>
      <c r="G22" s="5">
        <v>1301</v>
      </c>
      <c r="H22" s="5">
        <v>1006</v>
      </c>
      <c r="I22" s="5">
        <v>988</v>
      </c>
      <c r="J22" s="5">
        <v>18</v>
      </c>
      <c r="K22" s="5">
        <v>672</v>
      </c>
      <c r="L22" s="5">
        <v>316</v>
      </c>
      <c r="M22" s="7">
        <f t="shared" si="0"/>
        <v>0.77325134511913918</v>
      </c>
      <c r="N22" s="7">
        <f t="shared" si="1"/>
        <v>0.68016194331983804</v>
      </c>
      <c r="O22" s="8">
        <f t="shared" si="2"/>
        <v>0.51652574942352036</v>
      </c>
    </row>
    <row r="23" spans="1:15" outlineLevel="2" x14ac:dyDescent="0.25">
      <c r="A23" s="4">
        <v>16</v>
      </c>
      <c r="B23" s="5" t="s">
        <v>41</v>
      </c>
      <c r="C23" s="5" t="s">
        <v>1</v>
      </c>
      <c r="D23" s="6">
        <v>43</v>
      </c>
      <c r="E23" s="5">
        <v>1300</v>
      </c>
      <c r="F23" s="5">
        <v>41</v>
      </c>
      <c r="G23" s="5">
        <v>1317</v>
      </c>
      <c r="H23" s="5">
        <v>987</v>
      </c>
      <c r="I23" s="5">
        <v>987</v>
      </c>
      <c r="J23" s="5">
        <v>0</v>
      </c>
      <c r="K23" s="5">
        <v>704</v>
      </c>
      <c r="L23" s="5">
        <v>283</v>
      </c>
      <c r="M23" s="7">
        <f t="shared" si="0"/>
        <v>0.74943052391799547</v>
      </c>
      <c r="N23" s="7">
        <f t="shared" si="1"/>
        <v>0.71327254305977705</v>
      </c>
      <c r="O23" s="8">
        <f t="shared" si="2"/>
        <v>0.5345482156416097</v>
      </c>
    </row>
    <row r="24" spans="1:15" outlineLevel="2" x14ac:dyDescent="0.25">
      <c r="A24" s="4">
        <v>17</v>
      </c>
      <c r="B24" s="5" t="s">
        <v>42</v>
      </c>
      <c r="C24" s="5" t="s">
        <v>1</v>
      </c>
      <c r="D24" s="6">
        <v>32</v>
      </c>
      <c r="E24" s="5">
        <v>860</v>
      </c>
      <c r="F24" s="5">
        <v>26</v>
      </c>
      <c r="G24" s="5">
        <v>860</v>
      </c>
      <c r="H24" s="5">
        <v>650</v>
      </c>
      <c r="I24" s="5">
        <v>644</v>
      </c>
      <c r="J24" s="5">
        <v>6</v>
      </c>
      <c r="K24" s="5">
        <v>432</v>
      </c>
      <c r="L24" s="5">
        <v>212</v>
      </c>
      <c r="M24" s="7">
        <f t="shared" si="0"/>
        <v>0.7558139534883721</v>
      </c>
      <c r="N24" s="7">
        <f t="shared" si="1"/>
        <v>0.67080745341614911</v>
      </c>
      <c r="O24" s="8">
        <f t="shared" si="2"/>
        <v>0.50232558139534889</v>
      </c>
    </row>
    <row r="25" spans="1:15" outlineLevel="2" x14ac:dyDescent="0.25">
      <c r="A25" s="4">
        <v>18</v>
      </c>
      <c r="B25" s="5" t="s">
        <v>43</v>
      </c>
      <c r="C25" s="5" t="s">
        <v>1</v>
      </c>
      <c r="D25" s="6">
        <v>33</v>
      </c>
      <c r="E25" s="5">
        <v>1020</v>
      </c>
      <c r="F25" s="5">
        <v>37</v>
      </c>
      <c r="G25" s="5">
        <v>1040</v>
      </c>
      <c r="H25" s="5">
        <v>746</v>
      </c>
      <c r="I25" s="5">
        <v>745</v>
      </c>
      <c r="J25" s="5">
        <v>1</v>
      </c>
      <c r="K25" s="5">
        <v>442</v>
      </c>
      <c r="L25" s="5">
        <v>303</v>
      </c>
      <c r="M25" s="7">
        <f t="shared" si="0"/>
        <v>0.71730769230769231</v>
      </c>
      <c r="N25" s="7">
        <f t="shared" si="1"/>
        <v>0.59328859060402683</v>
      </c>
      <c r="O25" s="8">
        <f t="shared" si="2"/>
        <v>0.42499999999999999</v>
      </c>
    </row>
    <row r="26" spans="1:15" outlineLevel="2" x14ac:dyDescent="0.25">
      <c r="A26" s="4">
        <v>19</v>
      </c>
      <c r="B26" s="5" t="s">
        <v>44</v>
      </c>
      <c r="C26" s="5" t="s">
        <v>1</v>
      </c>
      <c r="D26" s="5">
        <v>37</v>
      </c>
      <c r="E26" s="5">
        <v>1130</v>
      </c>
      <c r="F26" s="5">
        <v>42</v>
      </c>
      <c r="G26" s="5">
        <v>1190</v>
      </c>
      <c r="H26" s="5">
        <v>823</v>
      </c>
      <c r="I26" s="5">
        <v>822</v>
      </c>
      <c r="J26" s="5">
        <v>1</v>
      </c>
      <c r="K26" s="5">
        <v>352</v>
      </c>
      <c r="L26" s="5">
        <v>470</v>
      </c>
      <c r="M26" s="7">
        <f t="shared" si="0"/>
        <v>0.69159663865546217</v>
      </c>
      <c r="N26" s="7">
        <f t="shared" si="1"/>
        <v>0.42822384428223842</v>
      </c>
      <c r="O26" s="8">
        <f t="shared" si="2"/>
        <v>0.2957983193277311</v>
      </c>
    </row>
    <row r="27" spans="1:15" outlineLevel="2" x14ac:dyDescent="0.25">
      <c r="A27" s="4">
        <v>20</v>
      </c>
      <c r="B27" s="5" t="s">
        <v>45</v>
      </c>
      <c r="C27" s="5" t="s">
        <v>1</v>
      </c>
      <c r="D27" s="5">
        <v>41</v>
      </c>
      <c r="E27" s="5">
        <v>1200</v>
      </c>
      <c r="F27" s="5">
        <v>41</v>
      </c>
      <c r="G27" s="5">
        <v>1206</v>
      </c>
      <c r="H27" s="5">
        <v>1093</v>
      </c>
      <c r="I27" s="5">
        <v>1093</v>
      </c>
      <c r="J27" s="5">
        <v>0</v>
      </c>
      <c r="K27" s="5">
        <v>648</v>
      </c>
      <c r="L27" s="5">
        <v>445</v>
      </c>
      <c r="M27" s="7">
        <f t="shared" si="0"/>
        <v>0.90630182421227201</v>
      </c>
      <c r="N27" s="7">
        <f t="shared" si="1"/>
        <v>0.59286367795059469</v>
      </c>
      <c r="O27" s="8">
        <f t="shared" si="2"/>
        <v>0.53731343283582089</v>
      </c>
    </row>
    <row r="28" spans="1:15" outlineLevel="2" x14ac:dyDescent="0.25">
      <c r="A28" s="4">
        <v>21</v>
      </c>
      <c r="B28" s="5" t="s">
        <v>46</v>
      </c>
      <c r="C28" s="5" t="s">
        <v>1</v>
      </c>
      <c r="D28" s="5">
        <v>40</v>
      </c>
      <c r="E28" s="5">
        <v>1200</v>
      </c>
      <c r="F28" s="5">
        <v>38</v>
      </c>
      <c r="G28" s="5">
        <v>1209</v>
      </c>
      <c r="H28" s="5">
        <v>1007</v>
      </c>
      <c r="I28" s="5">
        <v>1000</v>
      </c>
      <c r="J28" s="5">
        <v>7</v>
      </c>
      <c r="K28" s="5">
        <v>630</v>
      </c>
      <c r="L28" s="5">
        <v>370</v>
      </c>
      <c r="M28" s="7">
        <f t="shared" si="0"/>
        <v>0.83291976840363935</v>
      </c>
      <c r="N28" s="7">
        <f t="shared" si="1"/>
        <v>0.63</v>
      </c>
      <c r="O28" s="8">
        <f t="shared" si="2"/>
        <v>0.52109181141439209</v>
      </c>
    </row>
    <row r="29" spans="1:15" outlineLevel="2" x14ac:dyDescent="0.25">
      <c r="A29" s="4">
        <v>22</v>
      </c>
      <c r="B29" s="5" t="s">
        <v>47</v>
      </c>
      <c r="C29" s="5" t="s">
        <v>1</v>
      </c>
      <c r="D29" s="5">
        <v>39</v>
      </c>
      <c r="E29" s="5">
        <v>1200</v>
      </c>
      <c r="F29" s="5">
        <v>40</v>
      </c>
      <c r="G29" s="5">
        <v>1235</v>
      </c>
      <c r="H29" s="5">
        <v>921</v>
      </c>
      <c r="I29" s="5">
        <v>903</v>
      </c>
      <c r="J29" s="5">
        <v>18</v>
      </c>
      <c r="K29" s="5">
        <v>548</v>
      </c>
      <c r="L29" s="5">
        <v>355</v>
      </c>
      <c r="M29" s="7">
        <f t="shared" si="0"/>
        <v>0.74574898785425103</v>
      </c>
      <c r="N29" s="7">
        <f t="shared" si="1"/>
        <v>0.60686600221483944</v>
      </c>
      <c r="O29" s="8">
        <f t="shared" si="2"/>
        <v>0.44372469635627532</v>
      </c>
    </row>
    <row r="30" spans="1:15" outlineLevel="2" x14ac:dyDescent="0.25">
      <c r="A30" s="4">
        <v>23</v>
      </c>
      <c r="B30" s="5" t="s">
        <v>48</v>
      </c>
      <c r="C30" s="5" t="s">
        <v>1</v>
      </c>
      <c r="D30" s="5">
        <v>5</v>
      </c>
      <c r="E30" s="5">
        <v>150</v>
      </c>
      <c r="F30" s="5">
        <v>12</v>
      </c>
      <c r="G30" s="5">
        <v>324</v>
      </c>
      <c r="H30" s="5">
        <v>240</v>
      </c>
      <c r="I30" s="5">
        <v>240</v>
      </c>
      <c r="J30" s="5">
        <v>0</v>
      </c>
      <c r="K30" s="5">
        <v>122</v>
      </c>
      <c r="L30" s="5">
        <v>118</v>
      </c>
      <c r="M30" s="7">
        <f t="shared" si="0"/>
        <v>0.7407407407407407</v>
      </c>
      <c r="N30" s="7">
        <f t="shared" si="1"/>
        <v>0.5083333333333333</v>
      </c>
      <c r="O30" s="8">
        <f t="shared" si="2"/>
        <v>0.37654320987654322</v>
      </c>
    </row>
    <row r="31" spans="1:15" outlineLevel="2" x14ac:dyDescent="0.25">
      <c r="A31" s="4">
        <v>24</v>
      </c>
      <c r="B31" s="5" t="s">
        <v>49</v>
      </c>
      <c r="C31" s="5" t="s">
        <v>1</v>
      </c>
      <c r="D31" s="5">
        <v>39</v>
      </c>
      <c r="E31" s="5">
        <v>1200</v>
      </c>
      <c r="F31" s="5">
        <v>44</v>
      </c>
      <c r="G31" s="5">
        <v>1216</v>
      </c>
      <c r="H31" s="5">
        <v>1009</v>
      </c>
      <c r="I31" s="5">
        <v>1009</v>
      </c>
      <c r="J31" s="5">
        <v>0</v>
      </c>
      <c r="K31" s="5">
        <v>627</v>
      </c>
      <c r="L31" s="5">
        <v>382</v>
      </c>
      <c r="M31" s="7">
        <f t="shared" si="0"/>
        <v>0.82976973684210531</v>
      </c>
      <c r="N31" s="7">
        <f t="shared" si="1"/>
        <v>0.62140733399405357</v>
      </c>
      <c r="O31" s="8">
        <f t="shared" si="2"/>
        <v>0.515625</v>
      </c>
    </row>
    <row r="32" spans="1:15" outlineLevel="2" x14ac:dyDescent="0.25">
      <c r="A32" s="4">
        <v>25</v>
      </c>
      <c r="B32" s="5" t="s">
        <v>50</v>
      </c>
      <c r="C32" s="5" t="s">
        <v>1</v>
      </c>
      <c r="D32" s="5">
        <v>44</v>
      </c>
      <c r="E32" s="5">
        <v>1200</v>
      </c>
      <c r="F32" s="5">
        <v>38</v>
      </c>
      <c r="G32" s="5">
        <v>1221</v>
      </c>
      <c r="H32" s="5">
        <v>992</v>
      </c>
      <c r="I32" s="5">
        <v>992</v>
      </c>
      <c r="J32" s="5">
        <v>0</v>
      </c>
      <c r="K32" s="5">
        <v>615</v>
      </c>
      <c r="L32" s="5">
        <v>377</v>
      </c>
      <c r="M32" s="7">
        <f t="shared" si="0"/>
        <v>0.8124488124488124</v>
      </c>
      <c r="N32" s="7">
        <f t="shared" si="1"/>
        <v>0.61995967741935487</v>
      </c>
      <c r="O32" s="8">
        <f t="shared" si="2"/>
        <v>0.50368550368550369</v>
      </c>
    </row>
    <row r="33" spans="1:15" outlineLevel="2" x14ac:dyDescent="0.25">
      <c r="A33" s="4">
        <v>26</v>
      </c>
      <c r="B33" s="5" t="s">
        <v>51</v>
      </c>
      <c r="C33" s="5" t="s">
        <v>1</v>
      </c>
      <c r="D33" s="5">
        <v>26</v>
      </c>
      <c r="E33" s="5">
        <v>800</v>
      </c>
      <c r="F33" s="5">
        <v>25</v>
      </c>
      <c r="G33" s="5">
        <v>704</v>
      </c>
      <c r="H33" s="5">
        <v>525</v>
      </c>
      <c r="I33" s="5">
        <v>524</v>
      </c>
      <c r="J33" s="5">
        <v>1</v>
      </c>
      <c r="K33" s="5">
        <v>388</v>
      </c>
      <c r="L33" s="5">
        <v>136</v>
      </c>
      <c r="M33" s="7">
        <f t="shared" si="0"/>
        <v>0.74573863636363635</v>
      </c>
      <c r="N33" s="7">
        <f t="shared" si="1"/>
        <v>0.74045801526717558</v>
      </c>
      <c r="O33" s="8">
        <f t="shared" si="2"/>
        <v>0.55113636363636365</v>
      </c>
    </row>
    <row r="34" spans="1:15" outlineLevel="2" x14ac:dyDescent="0.25">
      <c r="A34" s="4">
        <v>27</v>
      </c>
      <c r="B34" s="5" t="s">
        <v>52</v>
      </c>
      <c r="C34" s="5" t="s">
        <v>1</v>
      </c>
      <c r="D34" s="5">
        <v>0</v>
      </c>
      <c r="E34" s="5">
        <v>0</v>
      </c>
      <c r="F34" s="5">
        <v>12</v>
      </c>
      <c r="G34" s="5">
        <v>315</v>
      </c>
      <c r="H34" s="5">
        <v>162</v>
      </c>
      <c r="I34" s="5">
        <v>162</v>
      </c>
      <c r="J34" s="5">
        <v>0</v>
      </c>
      <c r="K34" s="5">
        <v>75</v>
      </c>
      <c r="L34" s="5">
        <v>87</v>
      </c>
      <c r="M34" s="7">
        <f t="shared" si="0"/>
        <v>0.51428571428571423</v>
      </c>
      <c r="N34" s="7">
        <f t="shared" si="1"/>
        <v>0.46296296296296297</v>
      </c>
      <c r="O34" s="8">
        <f t="shared" si="2"/>
        <v>0.23809523809523808</v>
      </c>
    </row>
    <row r="35" spans="1:15" outlineLevel="2" x14ac:dyDescent="0.25">
      <c r="A35" s="4">
        <v>28</v>
      </c>
      <c r="B35" s="5" t="s">
        <v>53</v>
      </c>
      <c r="C35" s="5" t="s">
        <v>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7">
        <v>0</v>
      </c>
      <c r="N35" s="7">
        <v>0</v>
      </c>
      <c r="O35" s="8">
        <v>0</v>
      </c>
    </row>
    <row r="36" spans="1:15" outlineLevel="2" x14ac:dyDescent="0.25">
      <c r="A36" s="4">
        <v>29</v>
      </c>
      <c r="B36" s="5" t="s">
        <v>54</v>
      </c>
      <c r="C36" s="5" t="s">
        <v>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7">
        <v>0</v>
      </c>
      <c r="N36" s="7">
        <v>0</v>
      </c>
      <c r="O36" s="8">
        <v>0</v>
      </c>
    </row>
    <row r="37" spans="1:15" outlineLevel="2" x14ac:dyDescent="0.25">
      <c r="A37" s="4">
        <v>30</v>
      </c>
      <c r="B37" s="5" t="s">
        <v>55</v>
      </c>
      <c r="C37" s="5" t="s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7">
        <v>0</v>
      </c>
      <c r="N37" s="7">
        <v>0</v>
      </c>
      <c r="O37" s="8">
        <v>0</v>
      </c>
    </row>
    <row r="38" spans="1:15" outlineLevel="2" x14ac:dyDescent="0.25">
      <c r="A38" s="4">
        <v>31</v>
      </c>
      <c r="B38" s="5" t="s">
        <v>56</v>
      </c>
      <c r="C38" s="5" t="s">
        <v>1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7">
        <v>0</v>
      </c>
      <c r="N38" s="7">
        <v>0</v>
      </c>
      <c r="O38" s="8">
        <v>0</v>
      </c>
    </row>
    <row r="39" spans="1:15" outlineLevel="2" x14ac:dyDescent="0.25">
      <c r="A39" s="4">
        <v>32</v>
      </c>
      <c r="B39" s="5" t="s">
        <v>57</v>
      </c>
      <c r="C39" s="5" t="s">
        <v>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7">
        <v>0</v>
      </c>
      <c r="N39" s="7">
        <v>0</v>
      </c>
      <c r="O39" s="8">
        <v>0</v>
      </c>
    </row>
    <row r="40" spans="1:15" outlineLevel="1" x14ac:dyDescent="0.25">
      <c r="A40" s="9"/>
      <c r="B40" s="10"/>
      <c r="C40" s="11" t="s">
        <v>58</v>
      </c>
      <c r="D40" s="10">
        <f t="shared" ref="D40:L40" si="5">SUBTOTAL(9,D20:D39)</f>
        <v>455</v>
      </c>
      <c r="E40" s="10">
        <f t="shared" si="5"/>
        <v>13510</v>
      </c>
      <c r="F40" s="10">
        <f t="shared" si="5"/>
        <v>482</v>
      </c>
      <c r="G40" s="10">
        <f t="shared" si="5"/>
        <v>14378</v>
      </c>
      <c r="H40" s="10">
        <f t="shared" si="5"/>
        <v>10975</v>
      </c>
      <c r="I40" s="10">
        <f t="shared" si="5"/>
        <v>10923</v>
      </c>
      <c r="J40" s="10">
        <f t="shared" si="5"/>
        <v>52</v>
      </c>
      <c r="K40" s="10">
        <f t="shared" si="5"/>
        <v>6659</v>
      </c>
      <c r="L40" s="10">
        <f t="shared" si="5"/>
        <v>4264</v>
      </c>
      <c r="M40" s="13">
        <f t="shared" si="0"/>
        <v>0.7633189595214912</v>
      </c>
      <c r="N40" s="13">
        <f t="shared" si="1"/>
        <v>0.60963105373981508</v>
      </c>
      <c r="O40" s="14">
        <f t="shared" si="2"/>
        <v>0.46313812769508972</v>
      </c>
    </row>
    <row r="41" spans="1:15" x14ac:dyDescent="0.25">
      <c r="A41" s="9"/>
      <c r="B41" s="10"/>
      <c r="C41" s="11" t="s">
        <v>59</v>
      </c>
      <c r="D41" s="10">
        <f t="shared" ref="D41:L41" si="6">SUBTOTAL(9,D6:D39)</f>
        <v>779</v>
      </c>
      <c r="E41" s="10">
        <f t="shared" si="6"/>
        <v>23270</v>
      </c>
      <c r="F41" s="10">
        <f t="shared" si="6"/>
        <v>783</v>
      </c>
      <c r="G41" s="10">
        <f t="shared" si="6"/>
        <v>23392</v>
      </c>
      <c r="H41" s="10">
        <f t="shared" si="6"/>
        <v>17309</v>
      </c>
      <c r="I41" s="10">
        <f t="shared" si="6"/>
        <v>17112</v>
      </c>
      <c r="J41" s="10">
        <f t="shared" si="6"/>
        <v>197</v>
      </c>
      <c r="K41" s="10">
        <f t="shared" si="6"/>
        <v>10795</v>
      </c>
      <c r="L41" s="10">
        <f t="shared" si="6"/>
        <v>6317</v>
      </c>
      <c r="M41" s="13">
        <f t="shared" si="0"/>
        <v>0.73995383036935702</v>
      </c>
      <c r="N41" s="13">
        <f t="shared" si="1"/>
        <v>0.63084385226741468</v>
      </c>
      <c r="O41" s="14">
        <f t="shared" si="2"/>
        <v>0.46148255813953487</v>
      </c>
    </row>
  </sheetData>
  <mergeCells count="21">
    <mergeCell ref="K3:K4"/>
    <mergeCell ref="L3:L4"/>
    <mergeCell ref="M3:M4"/>
    <mergeCell ref="N3:N4"/>
    <mergeCell ref="O3:O4"/>
    <mergeCell ref="J3:J4"/>
    <mergeCell ref="A1:N1"/>
    <mergeCell ref="A2:A4"/>
    <mergeCell ref="B2:B4"/>
    <mergeCell ref="C2:C4"/>
    <mergeCell ref="D2:E2"/>
    <mergeCell ref="F2:H2"/>
    <mergeCell ref="I2:J2"/>
    <mergeCell ref="K2:L2"/>
    <mergeCell ref="M2:N2"/>
    <mergeCell ref="D3:D4"/>
    <mergeCell ref="E3:E4"/>
    <mergeCell ref="F3:F4"/>
    <mergeCell ref="G3:G4"/>
    <mergeCell ref="H3:H4"/>
    <mergeCell ref="I3:I4"/>
  </mergeCells>
  <conditionalFormatting sqref="B2:C2">
    <cfRule type="containsText" dxfId="64" priority="2" operator="containsText" text="Bhopal">
      <formula>NOT(ISERROR(SEARCH("Bhopal",B2)))</formula>
    </cfRule>
    <cfRule type="containsText" dxfId="63" priority="3" operator="containsText" text="Pratapgarh">
      <formula>NOT(ISERROR(SEARCH("Pratapgarh",B2)))</formula>
    </cfRule>
    <cfRule type="containsText" dxfId="62" priority="4" operator="containsText" text="Pune">
      <formula>NOT(ISERROR(SEARCH("Pune",B2)))</formula>
    </cfRule>
    <cfRule type="containsText" dxfId="61" priority="5" operator="containsText" text="Moga">
      <formula>NOT(ISERROR(SEARCH("Moga",B2)))</formula>
    </cfRule>
    <cfRule type="containsText" dxfId="60" priority="6" operator="containsText" text="Moha">
      <formula>NOT(ISERROR(SEARCH("Moha",B2)))</formula>
    </cfRule>
    <cfRule type="containsText" dxfId="59" priority="7" operator="containsText" text="Aurangabad">
      <formula>NOT(ISERROR(SEARCH("Aurangabad",B2)))</formula>
    </cfRule>
    <cfRule type="containsText" dxfId="58" priority="8" operator="containsText" text="Jaipur">
      <formula>NOT(ISERROR(SEARCH("Jaipur",B2)))</formula>
    </cfRule>
    <cfRule type="containsText" dxfId="57" priority="9" operator="containsText" text="Bengaluru">
      <formula>NOT(ISERROR(SEARCH("Bengaluru",B2)))</formula>
    </cfRule>
    <cfRule type="containsText" dxfId="56" priority="10" operator="containsText" text="Udupi">
      <formula>NOT(ISERROR(SEARCH("Udupi",B2)))</formula>
    </cfRule>
    <cfRule type="containsText" dxfId="55" priority="11" operator="containsText" text="Bijapur">
      <formula>NOT(ISERROR(SEARCH("Bijapur",B2)))</formula>
    </cfRule>
    <cfRule type="containsText" dxfId="54" priority="12" operator="containsText" text="Uttara Kannada">
      <formula>NOT(ISERROR(SEARCH("Uttara Kannada",B2)))</formula>
    </cfRule>
    <cfRule type="containsText" dxfId="53" priority="13" operator="containsText" text="Ramanagara">
      <formula>NOT(ISERROR(SEARCH("Ramanagara",B2)))</formula>
    </cfRule>
    <cfRule type="containsText" dxfId="52" priority="14" operator="containsText" text="Dakshina Kannada">
      <formula>NOT(ISERROR(SEARCH("Dakshina Kannada",B2)))</formula>
    </cfRule>
    <cfRule type="containsText" dxfId="51" priority="15" operator="containsText" text="Howrah">
      <formula>NOT(ISERROR(SEARCH("Howrah",B2)))</formula>
    </cfRule>
    <cfRule type="containsText" dxfId="50" priority="16" operator="containsText" text="Lucknow">
      <formula>NOT(ISERROR(SEARCH("Lucknow",B2)))</formula>
    </cfRule>
    <cfRule type="containsText" dxfId="49" priority="17" operator="containsText" text="Srikakulam">
      <formula>NOT(ISERROR(SEARCH("Srikakulam",B2)))</formula>
    </cfRule>
    <cfRule type="containsText" dxfId="48" priority="18" operator="containsText" text="Raebareli">
      <formula>NOT(ISERROR(SEARCH("Raebareli",B2)))</formula>
    </cfRule>
    <cfRule type="containsText" dxfId="47" priority="19" operator="containsText" text="Ranchi">
      <formula>NOT(ISERROR(SEARCH("Ranchi",B2)))</formula>
    </cfRule>
    <cfRule type="containsText" dxfId="46" priority="20" operator="containsText" text="pune">
      <formula>NOT(ISERROR(SEARCH("pune",B2)))</formula>
    </cfRule>
    <cfRule type="containsText" dxfId="45" priority="21" operator="containsText" text="Ramanagar">
      <formula>NOT(ISERROR(SEARCH("Ramanagar",B2)))</formula>
    </cfRule>
    <cfRule type="duplicateValues" dxfId="44" priority="22"/>
    <cfRule type="duplicateValues" dxfId="43" priority="23"/>
    <cfRule type="containsText" dxfId="42" priority="24" operator="containsText" text="Bilaspur">
      <formula>NOT(ISERROR(SEARCH("Bilaspur",B2)))</formula>
    </cfRule>
    <cfRule type="containsText" dxfId="41" priority="25" operator="containsText" text="Aurangabad">
      <formula>NOT(ISERROR(SEARCH("Aurangabad",B2)))</formula>
    </cfRule>
    <cfRule type="duplicateValues" dxfId="40" priority="26"/>
    <cfRule type="containsText" dxfId="39" priority="27" operator="containsText" text="Raebareli">
      <formula>NOT(ISERROR(SEARCH("Raebareli",B2)))</formula>
    </cfRule>
    <cfRule type="containsText" dxfId="38" priority="28" operator="containsText" text="moga">
      <formula>NOT(ISERROR(SEARCH("moga",B2)))</formula>
    </cfRule>
    <cfRule type="containsText" dxfId="37" priority="29" operator="containsText" text="Kanpur">
      <formula>NOT(ISERROR(SEARCH("Kanpur",B2)))</formula>
    </cfRule>
    <cfRule type="containsText" dxfId="36" priority="30" operator="containsText" text="Jaipur">
      <formula>NOT(ISERROR(SEARCH("Jaipur",B2)))</formula>
    </cfRule>
    <cfRule type="containsText" dxfId="35" priority="31" operator="containsText" text="Hamirpur">
      <formula>NOT(ISERROR(SEARCH("Hamirpur",B2)))</formula>
    </cfRule>
    <cfRule type="containsText" dxfId="34" priority="32" operator="containsText" text="Chittoor">
      <formula>NOT(ISERROR(SEARCH("Chittoor",B2)))</formula>
    </cfRule>
    <cfRule type="containsText" dxfId="33" priority="33" operator="containsText" text="Bilaspur">
      <formula>NOT(ISERROR(SEARCH("Bilaspur",B2)))</formula>
    </cfRule>
    <cfRule type="containsText" dxfId="32" priority="34" operator="containsText" text="Agartala">
      <formula>NOT(ISERROR(SEARCH("Agartala",B2)))</formula>
    </cfRule>
    <cfRule type="containsText" dxfId="31" priority="35" operator="containsText" text="Srikakulam">
      <formula>NOT(ISERROR(SEARCH("Srikakulam",B2)))</formula>
    </cfRule>
    <cfRule type="containsText" dxfId="30" priority="36" operator="containsText" text="Shimla">
      <formula>NOT(ISERROR(SEARCH("Shimla",B2)))</formula>
    </cfRule>
    <cfRule type="duplicateValues" dxfId="29" priority="37"/>
    <cfRule type="containsText" dxfId="28" priority="38" operator="containsText" text="Srikakulam">
      <formula>NOT(ISERROR(SEARCH("Srikakulam",B2)))</formula>
    </cfRule>
    <cfRule type="containsText" dxfId="27" priority="39" operator="containsText" text="Lucknow">
      <formula>NOT(ISERROR(SEARCH("Lucknow",B2)))</formula>
    </cfRule>
    <cfRule type="containsText" dxfId="26" priority="40" operator="containsText" text="Chittoor">
      <formula>NOT(ISERROR(SEARCH("Chittoor",B2)))</formula>
    </cfRule>
    <cfRule type="duplicateValues" dxfId="25" priority="41"/>
    <cfRule type="containsText" dxfId="24" priority="42" operator="containsText" text="Bilaspur">
      <formula>NOT(ISERROR(SEARCH("Bilaspur",B2)))</formula>
    </cfRule>
    <cfRule type="containsText" dxfId="23" priority="43" operator="containsText" text="Bhopal">
      <formula>NOT(ISERROR(SEARCH("Bhopal",B2)))</formula>
    </cfRule>
    <cfRule type="containsText" dxfId="22" priority="44" operator="containsText" text="Aurangabad">
      <formula>NOT(ISERROR(SEARCH("Aurangabad",B2)))</formula>
    </cfRule>
    <cfRule type="containsText" dxfId="21" priority="45" operator="containsText" text="Howrah">
      <formula>NOT(ISERROR(SEARCH("Howrah",B2)))</formula>
    </cfRule>
    <cfRule type="containsText" dxfId="20" priority="46" operator="containsText" text="Chittoor">
      <formula>NOT(ISERROR(SEARCH("Chittoor",B2)))</formula>
    </cfRule>
    <cfRule type="containsText" dxfId="19" priority="47" operator="containsText" text="jaipur">
      <formula>NOT(ISERROR(SEARCH("jaipur",B2)))</formula>
    </cfRule>
    <cfRule type="containsText" dxfId="18" priority="48" operator="containsText" text="Hamirpur">
      <formula>NOT(ISERROR(SEARCH("Hamirpur",B2)))</formula>
    </cfRule>
    <cfRule type="containsText" dxfId="17" priority="49" operator="containsText" text="Raebareli">
      <formula>NOT(ISERROR(SEARCH("Raebareli",B2)))</formula>
    </cfRule>
    <cfRule type="containsText" dxfId="16" priority="50" operator="containsText" text="Uttara Kannada">
      <formula>NOT(ISERROR(SEARCH("Uttara Kannada",B2)))</formula>
    </cfRule>
    <cfRule type="containsText" dxfId="15" priority="51" operator="containsText" text="Agartala">
      <formula>NOT(ISERROR(SEARCH("Agartala",B2)))</formula>
    </cfRule>
    <cfRule type="containsText" dxfId="14" priority="52" operator="containsText" text="Udupi">
      <formula>NOT(ISERROR(SEARCH("Udupi",B2)))</formula>
    </cfRule>
    <cfRule type="containsText" dxfId="13" priority="53" operator="containsText" text="Ranchi">
      <formula>NOT(ISERROR(SEARCH("Ranchi",B2)))</formula>
    </cfRule>
    <cfRule type="duplicateValues" dxfId="12" priority="54"/>
    <cfRule type="duplicateValues" dxfId="11" priority="55"/>
    <cfRule type="containsText" dxfId="10" priority="56" operator="containsText" text="Srikakulam">
      <formula>NOT(ISERROR(SEARCH("Srikakulam",B2)))</formula>
    </cfRule>
    <cfRule type="containsText" dxfId="9" priority="57" operator="containsText" text="Uttara Kannada">
      <formula>NOT(ISERROR(SEARCH("Uttara Kannada",B2)))</formula>
    </cfRule>
    <cfRule type="containsText" dxfId="8" priority="58" operator="containsText" text="Hamirpur">
      <formula>NOT(ISERROR(SEARCH("Hamirpur",B2)))</formula>
    </cfRule>
    <cfRule type="containsText" dxfId="7" priority="59" operator="containsText" text="Bilaspur">
      <formula>NOT(ISERROR(SEARCH("Bilaspur",B2)))</formula>
    </cfRule>
    <cfRule type="containsText" dxfId="6" priority="60" operator="containsText" text="Bijapur">
      <formula>NOT(ISERROR(SEARCH("Bijapur",B2)))</formula>
    </cfRule>
    <cfRule type="containsText" dxfId="5" priority="61" operator="containsText" text="Nelamangala">
      <formula>NOT(ISERROR(SEARCH("Nelamangala",B2)))</formula>
    </cfRule>
    <cfRule type="containsText" dxfId="4" priority="62" operator="containsText" text="Pratapgarh">
      <formula>NOT(ISERROR(SEARCH("Pratapgarh",B2)))</formula>
    </cfRule>
    <cfRule type="containsText" dxfId="3" priority="63" operator="containsText" text="Pune">
      <formula>NOT(ISERROR(SEARCH("Pune",B2)))</formula>
    </cfRule>
    <cfRule type="containsText" dxfId="2" priority="64" operator="containsText" text="Raebareli">
      <formula>NOT(ISERROR(SEARCH("Raebareli",B2)))</formula>
    </cfRule>
    <cfRule type="duplicateValues" dxfId="1" priority="65"/>
  </conditionalFormatting>
  <conditionalFormatting sqref="B6:C25">
    <cfRule type="containsText" dxfId="0" priority="1" operator="containsText" text="Bhopal">
      <formula>NOT(ISERROR(SEARCH("Bhopal",B6)))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RSETI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2026-07-09T08:05:45Z</dcterms:modified>
</cp:coreProperties>
</file>